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Desktop\"/>
    </mc:Choice>
  </mc:AlternateContent>
  <xr:revisionPtr revIDLastSave="0" documentId="13_ncr:1_{6D41B0AF-3869-4334-A654-B74A8B526C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8" i="1" l="1"/>
  <c r="O108" i="1"/>
  <c r="N108" i="1"/>
  <c r="F108" i="1"/>
  <c r="G108" i="1"/>
  <c r="H108" i="1"/>
  <c r="I108" i="1"/>
  <c r="J108" i="1"/>
  <c r="K108" i="1"/>
  <c r="L108" i="1"/>
  <c r="N98" i="1"/>
  <c r="P98" i="1"/>
  <c r="O98" i="1"/>
  <c r="F98" i="1"/>
  <c r="G98" i="1"/>
  <c r="H98" i="1"/>
  <c r="I98" i="1"/>
  <c r="J98" i="1"/>
  <c r="K98" i="1"/>
  <c r="L98" i="1"/>
  <c r="P11" i="1"/>
  <c r="O11" i="1"/>
  <c r="N11" i="1"/>
  <c r="O92" i="1"/>
  <c r="P92" i="1"/>
  <c r="N92" i="1"/>
  <c r="G92" i="1"/>
  <c r="H92" i="1"/>
  <c r="I92" i="1"/>
  <c r="J92" i="1"/>
  <c r="K92" i="1"/>
  <c r="L92" i="1"/>
  <c r="F92" i="1"/>
  <c r="F11" i="1"/>
  <c r="G11" i="1"/>
  <c r="H11" i="1"/>
  <c r="I11" i="1"/>
  <c r="J11" i="1"/>
  <c r="K11" i="1"/>
  <c r="L11" i="1"/>
  <c r="P7" i="1"/>
  <c r="O7" i="1"/>
  <c r="N7" i="1"/>
  <c r="F7" i="1"/>
  <c r="G7" i="1"/>
  <c r="H7" i="1"/>
  <c r="I7" i="1"/>
  <c r="J7" i="1"/>
  <c r="K7" i="1"/>
  <c r="L7" i="1"/>
  <c r="N53" i="1"/>
  <c r="P6" i="1"/>
  <c r="P8" i="1"/>
  <c r="P9" i="1"/>
  <c r="P10" i="1"/>
  <c r="P13" i="1"/>
  <c r="P19" i="1"/>
  <c r="P23" i="1"/>
  <c r="P28" i="1"/>
  <c r="P35" i="1"/>
  <c r="P37" i="1"/>
  <c r="P38" i="1"/>
  <c r="P39" i="1"/>
  <c r="P44" i="1"/>
  <c r="P45" i="1"/>
  <c r="P50" i="1"/>
  <c r="P53" i="1"/>
  <c r="P54" i="1"/>
  <c r="P57" i="1"/>
  <c r="P58" i="1"/>
  <c r="P59" i="1"/>
  <c r="P60" i="1"/>
  <c r="P61" i="1"/>
  <c r="P63" i="1"/>
  <c r="P65" i="1"/>
  <c r="P66" i="1"/>
  <c r="P68" i="1"/>
  <c r="P69" i="1"/>
  <c r="P70" i="1"/>
  <c r="P72" i="1"/>
  <c r="P73" i="1"/>
  <c r="P83" i="1"/>
  <c r="P84" i="1"/>
  <c r="P88" i="1"/>
  <c r="P89" i="1"/>
  <c r="P90" i="1"/>
  <c r="P93" i="1"/>
  <c r="P94" i="1"/>
  <c r="P96" i="1"/>
  <c r="P97" i="1"/>
  <c r="P99" i="1"/>
  <c r="P100" i="1"/>
  <c r="P101" i="1"/>
  <c r="P102" i="1"/>
  <c r="P103" i="1"/>
  <c r="P104" i="1"/>
  <c r="P105" i="1"/>
  <c r="P106" i="1"/>
  <c r="P107" i="1"/>
  <c r="P109" i="1"/>
  <c r="O6" i="1"/>
  <c r="O8" i="1"/>
  <c r="O9" i="1"/>
  <c r="O10" i="1"/>
  <c r="O13" i="1"/>
  <c r="O19" i="1"/>
  <c r="O23" i="1"/>
  <c r="O28" i="1"/>
  <c r="O35" i="1"/>
  <c r="O37" i="1"/>
  <c r="O38" i="1"/>
  <c r="O39" i="1"/>
  <c r="O44" i="1"/>
  <c r="O45" i="1"/>
  <c r="O50" i="1"/>
  <c r="O53" i="1"/>
  <c r="O54" i="1"/>
  <c r="O57" i="1"/>
  <c r="O58" i="1"/>
  <c r="O59" i="1"/>
  <c r="O60" i="1"/>
  <c r="O61" i="1"/>
  <c r="O63" i="1"/>
  <c r="O65" i="1"/>
  <c r="O66" i="1"/>
  <c r="O68" i="1"/>
  <c r="O69" i="1"/>
  <c r="O70" i="1"/>
  <c r="O72" i="1"/>
  <c r="O73" i="1"/>
  <c r="O83" i="1"/>
  <c r="O84" i="1"/>
  <c r="O88" i="1"/>
  <c r="O89" i="1"/>
  <c r="O90" i="1"/>
  <c r="O93" i="1"/>
  <c r="O94" i="1"/>
  <c r="O96" i="1"/>
  <c r="O97" i="1"/>
  <c r="O99" i="1"/>
  <c r="O100" i="1"/>
  <c r="O101" i="1"/>
  <c r="O102" i="1"/>
  <c r="O103" i="1"/>
  <c r="O104" i="1"/>
  <c r="O105" i="1"/>
  <c r="O106" i="1"/>
  <c r="O107" i="1"/>
  <c r="O109" i="1"/>
  <c r="N6" i="1"/>
  <c r="N8" i="1"/>
  <c r="N9" i="1"/>
  <c r="N10" i="1"/>
  <c r="N13" i="1"/>
  <c r="N19" i="1"/>
  <c r="N23" i="1"/>
  <c r="N28" i="1"/>
  <c r="N35" i="1"/>
  <c r="N37" i="1"/>
  <c r="N38" i="1"/>
  <c r="N39" i="1"/>
  <c r="N44" i="1"/>
  <c r="N45" i="1"/>
  <c r="N50" i="1"/>
  <c r="N54" i="1"/>
  <c r="N57" i="1"/>
  <c r="N58" i="1"/>
  <c r="N59" i="1"/>
  <c r="N60" i="1"/>
  <c r="N61" i="1"/>
  <c r="N63" i="1"/>
  <c r="N65" i="1"/>
  <c r="N66" i="1"/>
  <c r="N68" i="1"/>
  <c r="N69" i="1"/>
  <c r="N70" i="1"/>
  <c r="N72" i="1"/>
  <c r="N73" i="1"/>
  <c r="N83" i="1"/>
  <c r="N84" i="1"/>
  <c r="N88" i="1"/>
  <c r="N89" i="1"/>
  <c r="N90" i="1"/>
  <c r="N93" i="1"/>
  <c r="N94" i="1"/>
  <c r="N96" i="1"/>
  <c r="N97" i="1"/>
  <c r="N99" i="1"/>
  <c r="N100" i="1"/>
  <c r="N101" i="1"/>
  <c r="N102" i="1"/>
  <c r="N103" i="1"/>
  <c r="N104" i="1"/>
  <c r="N105" i="1"/>
  <c r="N106" i="1"/>
  <c r="N107" i="1"/>
  <c r="N109" i="1"/>
  <c r="P5" i="1"/>
  <c r="O5" i="1"/>
  <c r="N5" i="1"/>
</calcChain>
</file>

<file path=xl/sharedStrings.xml><?xml version="1.0" encoding="utf-8"?>
<sst xmlns="http://schemas.openxmlformats.org/spreadsheetml/2006/main" count="567" uniqueCount="218">
  <si>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</si>
  <si>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</si>
  <si>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</si>
  <si>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</si>
  <si>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</si>
  <si>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</si>
  <si>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</si>
  <si>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</si>
  <si>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</si>
  <si>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</si>
  <si>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</si>
  <si>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</si>
  <si>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</si>
  <si>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</si>
  <si>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</si>
  <si>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</si>
  <si>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</si>
  <si>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</si>
  <si>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11-02-00</t>
  </si>
  <si>
    <t>FONDO ROTATORIO DEL MINISTERIO DE RELACIONES EXTERIORES</t>
  </si>
  <si>
    <t>A-02-01</t>
  </si>
  <si>
    <t>10</t>
  </si>
  <si>
    <t>ADQUISICIÓN DE ACTIVOS NO FINANCIEROS</t>
  </si>
  <si>
    <t>20</t>
  </si>
  <si>
    <t>A-02-02</t>
  </si>
  <si>
    <t>ADQUISICIONES DIFERENTES DE ACTIVOS</t>
  </si>
  <si>
    <t>54</t>
  </si>
  <si>
    <t>A-03-02-02-015</t>
  </si>
  <si>
    <t>ALTO COMISIONADO DE LAS NACIONES UNIDAS PARA LOS REFUGIADOS.ACNUR (LEY 13 DE 1945 Y 35 DE 1961)</t>
  </si>
  <si>
    <t>A-03-02-02-016</t>
  </si>
  <si>
    <t>ASOCIACION DE ESTADOS DEL CARIBE. AEC. (LEY 216 DE 1995)</t>
  </si>
  <si>
    <t>A-03-02-02-017</t>
  </si>
  <si>
    <t>ASOCIACION LATINOAMERICANA DE INTEGRACION.ALADI. (LEY 45 DE 1981)</t>
  </si>
  <si>
    <t>A-03-02-02-018</t>
  </si>
  <si>
    <t>BURO INTERNACIONAL DE EXPOSICIONES (LEY 52/1930)</t>
  </si>
  <si>
    <t>A-03-02-02-019</t>
  </si>
  <si>
    <t>CENTRO DE CIENCIA Y TECNOLOGÍA DE LOS PAISES NO ALINEADOS Y OTROS PAISES EN DESARROLLO. (LEY 354/1997)</t>
  </si>
  <si>
    <t>A-03-02-02-020</t>
  </si>
  <si>
    <t>CENTRO DE INFORMACION DE LAS NACIONES UNIDAS. CINU: (LEY 13 DE 1945)</t>
  </si>
  <si>
    <t>A-03-02-02-021</t>
  </si>
  <si>
    <t>CENTRO INTERNACIONAL DE ESTUDIOS PARA LA CONSERVACION Y RESTAURACION DE LOS BIENES CULTURALES. UNESCO.ICCROM. (LEY 8 DE 1947)</t>
  </si>
  <si>
    <t>A-03-02-02-022</t>
  </si>
  <si>
    <t>CENTRO REGIONAL PARA EL FOMENTO DEL LIBRO EN AMERICA LATINA Y EL CARIBE.CERLALC. (LEY 65 DE 1986)</t>
  </si>
  <si>
    <t>A-03-02-02-023</t>
  </si>
  <si>
    <t>COMISION ECONOMICA PARA AMERICA LATINA. CEPAL. (LEY 13 DE 1945)</t>
  </si>
  <si>
    <t>A-03-02-02-024</t>
  </si>
  <si>
    <t>COMISION INTERNACIONAL HUMANITARIA.CIH. (LEY 11 DE 1992 Y LEY 171 DE 1994)</t>
  </si>
  <si>
    <t>A-03-02-02-025</t>
  </si>
  <si>
    <t>COMISION PERMANENTE DEL PACIFICO SUR.CPPS. (LEY 7 DE 1980)</t>
  </si>
  <si>
    <t>A-03-02-02-026</t>
  </si>
  <si>
    <t>COMISIÓN PREPARATORIA DE LA ORGANIZACIÓN PARA LA PROHIBICIÓN DE ARMAS QUÍMICAS. OPAQ. (LEY 13/1945 Y LEY 525/1999)</t>
  </si>
  <si>
    <t>A-03-02-02-027</t>
  </si>
  <si>
    <t>COMITE INTERNACIONAL DE LA CRUZ ROJA. CONTRIBUCION ORDINARIA. CICR. (LEY 5 DE 1960)</t>
  </si>
  <si>
    <t>A-03-02-02-028</t>
  </si>
  <si>
    <t>CONSEJO COLOMBIANO DE COOPERACION EN EL PACIFICO. COLPEC. (LEY 827 DE 2003)</t>
  </si>
  <si>
    <t>A-03-02-02-029</t>
  </si>
  <si>
    <t>CONVENCION DE BASILEA. (LEY 253 DE 1996)</t>
  </si>
  <si>
    <t>A-03-02-02-030</t>
  </si>
  <si>
    <t>CONVENCION DE LAS NACIONES UNIDAS CONTRA LA DESERTIZACION. UNCLD. (LEY 461 DE 1998)</t>
  </si>
  <si>
    <t>A-03-02-02-031</t>
  </si>
  <si>
    <t>CONVENCION MARCO DE LAS NACIONES UNIDAS SOBRE CAMBIO CLIMATICO. (LEY 164 DE 1994)</t>
  </si>
  <si>
    <t>A-03-02-02-032</t>
  </si>
  <si>
    <t>CONVENCION MINAS ANTIPERSONALES. (LEY 554 DE 2000)</t>
  </si>
  <si>
    <t>A-03-02-02-033</t>
  </si>
  <si>
    <t>CONVENCION PARA CIERTAS ARMAS CONVENCIONALES.CCW. LEY 469 DE 1998</t>
  </si>
  <si>
    <t>A-03-02-02-034</t>
  </si>
  <si>
    <t>CONVENCION PARA LA PROHIBICION DEL DESARROLLO, LA PRODUCCION Y EL ALMACENACIMIENTO DE ARMAS BACTERIOLOGICAS Y TOXINAS Y SOBRE DESTRUCCION. BCW - LEY 13 DE 1945</t>
  </si>
  <si>
    <t>A-03-02-02-035</t>
  </si>
  <si>
    <t>CONVENIO DE ESTOCOLMO SOBRE CONTAMINANTES ORGANICOS PERSISTENTES (LEY 1196/2008)</t>
  </si>
  <si>
    <t>A-03-02-02-036</t>
  </si>
  <si>
    <t>CONVENIO DE ROTTERDAM PARA LA APLICACION DEL PROCEDIMIENTO DEL CONSENTIMIENTO FUNDAMENTADO PREVIO A CIERTOS PLAGUICIDAS Y PRODUCTOS QUIMICOS PELIGROSOS OBJETO DE COMERCIO INTERNACIONAL (LEY 1159 DE 2007)</t>
  </si>
  <si>
    <t>A-03-02-02-037</t>
  </si>
  <si>
    <t>CONVENIO RELATIVO A LOS HUMEDALES DE IMPORTANCIA INTERNACIONAL ESPECIALMENTE COMO HABITAT DE AVES ACUATICAS. (LEY 357 DE 1997)</t>
  </si>
  <si>
    <t>A-03-02-02-038</t>
  </si>
  <si>
    <t>CORTE PENAL INTERNACIONAL.CPI.  (LEY 742 DE 2002)</t>
  </si>
  <si>
    <t>A-03-02-02-039</t>
  </si>
  <si>
    <t>CORTE PERMANENTE DE ARBITRAJE.CPA. (LEY 251 DE 1995)</t>
  </si>
  <si>
    <t>A-03-02-02-040</t>
  </si>
  <si>
    <t>CUOTA CONCORDATARIA. (LEY 20 DE 1974)</t>
  </si>
  <si>
    <t>A-03-02-02-041</t>
  </si>
  <si>
    <t>DECISION DEL CONSEJO DE LA ORGANIZACIÓN PARA LA COOPERACION Y EL DESARROLLO ECONOMICO OCDE. (DECRETO 2608 DE 2010)</t>
  </si>
  <si>
    <t>A-03-02-02-042</t>
  </si>
  <si>
    <t>ORGANIZACION DE LAS NACIONES UNIDAS PARA EL DESARROLLO INDUSTRIAL. ONUDI. (LEY 46 DE 1980)</t>
  </si>
  <si>
    <t>A-03-02-02-043</t>
  </si>
  <si>
    <t>FONDO CONVENIO VIENA PROTECCION CAPA DE OZONO. (LEY 30 DE 1990)</t>
  </si>
  <si>
    <t>A-03-02-02-044</t>
  </si>
  <si>
    <t>FONDO DE LAS NACIONES UNIDAS PARA LA INFANCIA. UNICEF. (LEY 13 DE 1945)</t>
  </si>
  <si>
    <t>A-03-02-02-045</t>
  </si>
  <si>
    <t>FONDO DE PATRIMONIO MUNDIAL. (LEY 45 DE 1983).</t>
  </si>
  <si>
    <t>A-03-02-02-046</t>
  </si>
  <si>
    <t>FONDO ESPECIAL MULTILATERAL DEL CONSEJO INTERAMERICANO PARA EL DESARROLLO INTEGRAL - FEMCIDI. (LEY 1 DE 1951, LEY 215 DE 1995)</t>
  </si>
  <si>
    <t>A-03-02-02-047</t>
  </si>
  <si>
    <t>FONDO ESPECIAL PARA LAS MIGRACIONES (ART. 6 LEY 1465 DE 2011 - DECRETO 4976 DE 2011)</t>
  </si>
  <si>
    <t>A-03-02-02-048</t>
  </si>
  <si>
    <t>FONDO FIDUCIARIO PARA EL PLAN DE ACCION DEL PACIFICO SUDESTE. (LEY 13 DE 1945)</t>
  </si>
  <si>
    <t>A-03-02-02-049</t>
  </si>
  <si>
    <t>FONDO FIDUCIARIO PARA EL PROGRAMA AMBIENTAL DEL CARIBE. (LEY 13 DE 1945)</t>
  </si>
  <si>
    <t>A-03-02-02-050</t>
  </si>
  <si>
    <t>FONDO GENERAL DEL ORGANISMO DE OBRAS PUBLICAS Y SOCORRO DE LAS NACIONES UNIDAS PARA REFUGIADOS PALESTINOS. UNRWA. OOPS. (LEY 13 DE 1945)</t>
  </si>
  <si>
    <t>A-03-02-02-052</t>
  </si>
  <si>
    <t>GASTOS FUNCIONAMIENTO SEDE DE LA OFICINA CENTRAL PARLAMENTO ANDINO</t>
  </si>
  <si>
    <t>A-03-02-02-053</t>
  </si>
  <si>
    <t>GRUPO DE ACCION FINANCIERA CONTRA EL LAVADO DE ACTIVOS -GAFISUD. (LEY 1186 DE 2008)</t>
  </si>
  <si>
    <t>A-03-02-02-054</t>
  </si>
  <si>
    <t>INSTITUTO INTERAMERICANO DE COOPERACION PARA LA AGRICULTURA. IICA. (LEY 72 DE 1979)</t>
  </si>
  <si>
    <t>A-03-02-02-055</t>
  </si>
  <si>
    <t>INSTITUTO INTERAMERICANO PARA LA UNIFICACION DEL DERECHO PRIVADO. UNIDROIT. (LEY 32 DE 1992)</t>
  </si>
  <si>
    <t>A-03-02-02-056</t>
  </si>
  <si>
    <t>INSTITUTO ITALO LATINOAMERICANO DE ROMA. IILA. (LEY 17 DE 1967)</t>
  </si>
  <si>
    <t>A-03-02-02-057</t>
  </si>
  <si>
    <t>INSTITUTO LATINOAMERICANO DE PLANIFICACION ECONOMICA Y SOCIAL ILPES. (LEY 13 DE 1945)</t>
  </si>
  <si>
    <t>A-03-02-02-058</t>
  </si>
  <si>
    <t>INSTITUTO PANAMERICANO DE GEOGRAFIA E HISTORIA. IPGH. (LEY 1 DE 1951)</t>
  </si>
  <si>
    <t>A-03-02-02-059</t>
  </si>
  <si>
    <t>INSTITUTO PARA LA INTEGRACION DE AMERICA LATINA. INTAL. (LEY 102 DE 1959)</t>
  </si>
  <si>
    <t>A-03-02-02-060</t>
  </si>
  <si>
    <t>NACIONES UNIDAS PARA TODAS LAS OPERACIONES DE MANTENIMIENTO DE LA PAZ. OMP. LEY 13 DE 1945</t>
  </si>
  <si>
    <t>A-03-02-02-061</t>
  </si>
  <si>
    <t>ORGANISMO INTERNACIONAL DE ENERGÍA ATÓMICA. OIEA. (LEY 16/1960)</t>
  </si>
  <si>
    <t>A-03-02-02-063</t>
  </si>
  <si>
    <t>ORGANIZACION DE ESTADOS AMERICANOS OEA. FONDO REGULAR. (LEY 1 DE 1951, LEY 77 DE 1986)</t>
  </si>
  <si>
    <t>A-03-02-02-064</t>
  </si>
  <si>
    <t>ORGANIZACIÓN DE LAS NACIONES UNIDAS - ONU- FONDOS GENERALES. (LEY13 DE 1945)</t>
  </si>
  <si>
    <t>A-03-02-02-065</t>
  </si>
  <si>
    <t>ORGANIZACION DE LAS NACIONES UNIDAS PARA LA AGRICULTURA Y LA ALIMENTACION. APORTE CONVENIO INTERNACIONAL. FAO. (LEY 181 DE 1948)</t>
  </si>
  <si>
    <t>A-03-02-02-066</t>
  </si>
  <si>
    <t>ORGANIZACION DE LAS NACIONES UNIDAS PARA LA EDUCACION, LA CIENCIA Y LA CULTURA. UNESCO. (LEY 8 DE 1947)</t>
  </si>
  <si>
    <t>A-03-02-02-067</t>
  </si>
  <si>
    <t>ORGANIZACION DE LAS NACIONES UNIDAS. ONU. (LEY 13 DE 1945)</t>
  </si>
  <si>
    <t>A-03-02-02-069</t>
  </si>
  <si>
    <t>ORGANIZACION INTERNACIONAL HIDROGRAFICA. OIH. (LEY 408 DE 1997)</t>
  </si>
  <si>
    <t>A-03-02-02-070</t>
  </si>
  <si>
    <t>ORGANIZACION INTERNACIONAL PARA LAS MIGRACIONES. OIM. (LEY 13 DE 1961 Y LEY 50 DE 1988)</t>
  </si>
  <si>
    <t>A-03-02-02-071</t>
  </si>
  <si>
    <t>ORGANIZACION LATINOAMERICANA DE ENERGIA. OLADE. (LEY 6 DE 1976)</t>
  </si>
  <si>
    <t>A-03-02-02-072</t>
  </si>
  <si>
    <t>ORGANIZACION MARITIMA INTERNACIONAL.OMI. (LEY 6  DE 1974 Y LEY 45 DE 1994)</t>
  </si>
  <si>
    <t>A-03-02-02-073</t>
  </si>
  <si>
    <t>ORGANIZACION METEREOLOGICA MUNDIAL. OMM. (LEY 36 DE 1961)</t>
  </si>
  <si>
    <t>A-03-02-02-074</t>
  </si>
  <si>
    <t>ORGANIZACION MUNDIAL DE LA SALUD. OMS. (LEY 19 DE 1959)</t>
  </si>
  <si>
    <t>A-03-02-02-075</t>
  </si>
  <si>
    <t>ORGANIZACION PANAMERICANA DE LA SALUD.OPS.  (LEY 51 DE 1931)</t>
  </si>
  <si>
    <t>A-03-02-02-076</t>
  </si>
  <si>
    <t>ORGANIZACION PARA LA PROSCRIPCION DE LAS ARMAS NUCLEARES EN AMERICA LATINA. OPANAL. (LEY 45 DE 1971)</t>
  </si>
  <si>
    <t>A-03-02-02-077</t>
  </si>
  <si>
    <t>PARLAMENTO ANDINO. (LEY 94 DE 1985)</t>
  </si>
  <si>
    <t>A-03-02-02-078</t>
  </si>
  <si>
    <t>PLAN PUEBLA PANAMA (PPP).  ART. 224 CONSTITUCION POLITICA</t>
  </si>
  <si>
    <t>A-03-02-02-079</t>
  </si>
  <si>
    <t>PROGRAMA DE LAS NACIONES UNIDAS PARA EL DESARROLLO.PNUD. (LEY 13 DE 1945)</t>
  </si>
  <si>
    <t>A-03-02-02-080</t>
  </si>
  <si>
    <t>PROGRAMA DE LAS NACIONES UNIDAS PARA EL MEDIO AMBIENTE. PNUMA. (LEY 13 DE 1945)</t>
  </si>
  <si>
    <t>A-03-02-02-083</t>
  </si>
  <si>
    <t>PROTOCOLO DE ENMIENDA AL TRATADO DE COOPERACION AMAZONICA - LEY 690 DE 2001</t>
  </si>
  <si>
    <t>A-03-02-02-084</t>
  </si>
  <si>
    <t>PROTOCOLO DE KYOTO DE LA CONVENCION MARCO DE LAS NACIONES UNIDAS. LEY 629/2000 Y DECRETO 1546/2005</t>
  </si>
  <si>
    <t>A-03-02-02-085</t>
  </si>
  <si>
    <t>SECRETARIA GENERAL IBEROAMERICA. (LEY 1140 DE 2007)</t>
  </si>
  <si>
    <t>A-03-02-02-086</t>
  </si>
  <si>
    <t>SISTEMA ECONOMICO LATINOAMERICANO. SELA. (LEY 15 DE 1979)</t>
  </si>
  <si>
    <t>A-03-02-02-087</t>
  </si>
  <si>
    <t>SUBCOMISION REGIONAL PARA EL CARIBE Y REGIONES ADYACENTES. IOCARIBE. (LEY 76 DE 1988)</t>
  </si>
  <si>
    <t>A-03-02-02-089</t>
  </si>
  <si>
    <t>TRIBUNAL INTERNACIONAL PARA EL ENJUICIAMIENTO DE LOS PRESUNTOS RESPONSABLES DE LAS VIOLACIONES GRAVES DEL DERECHO INTERNACIONAL HUMANITARIO, COMETIDAS EN EL TERRITORIO DE LA EX YUGOSLAVIA DESDE 1991.(LEY 13 DE 1945)</t>
  </si>
  <si>
    <t>A-03-02-02-090</t>
  </si>
  <si>
    <t>TRIBUNAL PENAL INTERNACIÓNAL PARA EL ENJUICIAMIENTO DE LOS PRESUNTOS RESPONSABLES DEL GENOCIDIO Y OTRAS VIOLACIONES GRAVES DEL DERECHO INTERNACIONAL HUMANITARIO,COMETIDOS EN EL TERRITORIO DE RWANDA Y DE LOS CIUDADANOS RWANDESES PRESUNTAMENTE  RESPON</t>
  </si>
  <si>
    <t>A-03-02-02-093</t>
  </si>
  <si>
    <t>UNION POSTAL DE LAS AMERICAS, ESPANA Y PORTUGAL. UPAEP. (LEYES 60 DE 1973 Y 50 DE 1977)</t>
  </si>
  <si>
    <t>A-03-02-02-094</t>
  </si>
  <si>
    <t>UNION POSTAL UNIVERSAL. UPU. (LEY 19 DE 1978)</t>
  </si>
  <si>
    <t>A-03-02-02-126</t>
  </si>
  <si>
    <t>CENTRO REGIONAL DE LA ONU PARA LA PAZ, EL DESARME Y EL DESARROLLO DE AMÉRICA LATINA. (LEY 13 DE 1945)</t>
  </si>
  <si>
    <t>A-03-02-02-127</t>
  </si>
  <si>
    <t>FONDO DE ASESORAMIENTO Y ASISTENCIA TÉCNICA EN DERECHOS HUMANOS. (LEY13 DE 1945)</t>
  </si>
  <si>
    <t>A-03-02-02-128</t>
  </si>
  <si>
    <t>FONDO DE POBLACIÓN DE LA ONU. UNFPA. (LEY 13 DE 1945)</t>
  </si>
  <si>
    <t>A-03-02-02-134</t>
  </si>
  <si>
    <t>ESTATUTO DE LA AGENCIA INTERNACIONAL DE ENERGÍAS RENOVABLES - IRENA (LEY 1665 / 2013)</t>
  </si>
  <si>
    <t>A-03-02-02-136</t>
  </si>
  <si>
    <t>FONDOS BINACIONALES</t>
  </si>
  <si>
    <t>A-03-03-01-052</t>
  </si>
  <si>
    <t>PLAN DE PROMOCION DE COLOMBIA EN EL EXTERIOR</t>
  </si>
  <si>
    <t>A-03-03-01-999</t>
  </si>
  <si>
    <t>OTRAS TRANSFERENCIAS - DISTRIBUCIÓN PREVIO CONCEPTO DGPPN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</si>
  <si>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</si>
  <si>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</si>
  <si>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</si>
  <si>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</si>
  <si>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</si>
  <si>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</si>
  <si>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11</t>
  </si>
  <si>
    <t>C-1102-1002-2</t>
  </si>
  <si>
    <t>MEJORAMIENTO DE CAPACIDADES LOCALES EN LAS CASAS LÚDICAS EN EL MARCO DEL PROGRAMA INTEGRAL NIÑOS, NIÑAS Y ADOLESCENTES CON OPORTUNIDADES  NACIONAL</t>
  </si>
  <si>
    <t>C-1103-1002-4</t>
  </si>
  <si>
    <t>FORTALECIMIENTO DEL MINISTERIO DE RELACIONES EXTERIORES PARA LA ATENCIÓN DE LAS VÍCTIMAS EN EL EXTERIOR  NACIONAL</t>
  </si>
  <si>
    <t>C-1103-1002-5</t>
  </si>
  <si>
    <t>FORTALECIMIENTO DE LA OFERTA INSTITUCIONAL  PARA LA VINCULACIÓN Y ATENCIÓN DE LOS COLOMBIANOS EN EL EXTERIOR  NACIONAL</t>
  </si>
  <si>
    <t>C-1103-1002-6</t>
  </si>
  <si>
    <t>FORTALECIMIENTO DE ESTRATEGIAS DE ACOMPAÑAMIENTO AL RETORNO DE CONNACIONALES PROCEDENTES DEL EXTERIOR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</si>
  <si>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</si>
  <si>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</si>
  <si>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</si>
  <si>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</si>
  <si>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</si>
  <si>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</si>
  <si>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</si>
  <si>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</si>
  <si>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</si>
  <si>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</si>
  <si>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PORC COMP</t>
  </si>
  <si>
    <t>PORC OBLIG</t>
  </si>
  <si>
    <t>PORC PAGO</t>
  </si>
  <si>
    <t>TOTAL INVERSION</t>
  </si>
  <si>
    <t>TOTAL PRESUPUESTO 2020</t>
  </si>
  <si>
    <t>TOTAL ADQUISICIONES DIFERENTES DE ACTIVOS</t>
  </si>
  <si>
    <t>TOTAL TRANSFERENCIAS CORRIENTES</t>
  </si>
  <si>
    <t>TOTAL GASTOS POR TRIBUTOS, MULTAS Y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</si>
</sst>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b/>
      <sz val="11"/>
      <name val="Calibri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4" fillId="2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/>
    <xf numFmtId="2" fontId="7" fillId="0" borderId="2" xfId="0" applyNumberFormat="1" applyFont="1" applyFill="1" applyBorder="1"/>
    <xf numFmtId="2" fontId="5" fillId="2" borderId="2" xfId="0" applyNumberFormat="1" applyFont="1" applyFill="1" applyBorder="1"/>
    <xf numFmtId="0" fontId="6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/>
    <xf numFmtId="0" fontId="5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"/>
  <sheetViews>
    <sheetView showGridLines="0" tabSelected="1" workbookViewId="0">
      <selection activeCell="A4" sqref="A4:P4"/>
    </sheetView>
  </sheetViews>
  <sheetFormatPr baseColWidth="10" defaultRowHeight="15" x14ac:dyDescent="0.25"/>
  <cols>
    <col min="1" max="1" width="13.42578125" customWidth="1"/>
    <col min="2" max="2" width="27" customWidth="1"/>
    <col min="3" max="3" width="17.5703125" customWidth="1"/>
    <col min="4" max="4" width="8" customWidth="1"/>
    <col min="5" max="5" width="27.5703125" customWidth="1"/>
    <col min="6" max="12" width="18.85546875" customWidth="1"/>
    <col min="13" max="13" width="0" hidden="1" customWidth="1"/>
    <col min="14" max="14" width="11.42578125" bestFit="1" customWidth="1"/>
  </cols>
  <sheetData>
    <row r="1" spans="1:16" x14ac:dyDescent="0.25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</row>
    <row r="2" spans="1:1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</row>
    <row r="3" spans="1:16" x14ac:dyDescent="0.25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</row>
    <row r="4" spans="1:16" x14ac:dyDescent="0.25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18"/>
      <c r="N4" s="24" t="s">
        <v>210</v>
      </c>
      <c r="O4" s="25" t="s">
        <v>211</v>
      </c>
      <c r="P4" s="25" t="s">
        <v>212</v>
      </c>
    </row>
    <row r="5" spans="1:16" ht="33.75" x14ac:dyDescent="0.25">
      <c r="A5" s="11" t="s">
        <v>18</v>
      </c>
      <c r="B5" s="12" t="s">
        <v>19</v>
      </c>
      <c r="C5" s="13" t="s">
        <v>20</v>
      </c>
      <c r="D5" s="11" t="s">
        <v>21</v>
      </c>
      <c r="E5" s="12" t="s">
        <v>22</v>
      </c>
      <c r="F5" s="14">
        <v>955368360</v>
      </c>
      <c r="G5" s="14">
        <v>0</v>
      </c>
      <c r="H5" s="14">
        <v>106319985.17</v>
      </c>
      <c r="I5" s="14">
        <v>849048374.83000004</v>
      </c>
      <c r="J5" s="14">
        <v>106319985.17</v>
      </c>
      <c r="K5" s="14">
        <v>106319985.17</v>
      </c>
      <c r="L5" s="14">
        <v>106319985.17</v>
      </c>
      <c r="M5" s="10"/>
      <c r="N5" s="19">
        <f>J5*100/F5</f>
        <v>11.128690212223482</v>
      </c>
      <c r="O5" s="19">
        <f>K5*100/F5</f>
        <v>11.128690212223482</v>
      </c>
      <c r="P5" s="19">
        <f>L5*100/F5</f>
        <v>11.128690212223482</v>
      </c>
    </row>
    <row r="6" spans="1:16" ht="33.75" x14ac:dyDescent="0.25">
      <c r="A6" s="11" t="s">
        <v>18</v>
      </c>
      <c r="B6" s="12" t="s">
        <v>19</v>
      </c>
      <c r="C6" s="13" t="s">
        <v>20</v>
      </c>
      <c r="D6" s="11" t="s">
        <v>23</v>
      </c>
      <c r="E6" s="12" t="s">
        <v>22</v>
      </c>
      <c r="F6" s="14">
        <v>7526000000</v>
      </c>
      <c r="G6" s="14">
        <v>0</v>
      </c>
      <c r="H6" s="14">
        <v>7149506127.5200005</v>
      </c>
      <c r="I6" s="14">
        <v>376493872.48000002</v>
      </c>
      <c r="J6" s="14">
        <v>7149506127.5200005</v>
      </c>
      <c r="K6" s="14">
        <v>7142469408.2399998</v>
      </c>
      <c r="L6" s="14">
        <v>7142469408.2399998</v>
      </c>
      <c r="M6" s="10"/>
      <c r="N6" s="19">
        <f t="shared" ref="N6:N70" si="0">J6*100/F6</f>
        <v>94.997423963858623</v>
      </c>
      <c r="O6" s="19">
        <f t="shared" ref="O6:O70" si="1">K6*100/F6</f>
        <v>94.90392516927983</v>
      </c>
      <c r="P6" s="19">
        <f t="shared" ref="P6:P70" si="2">L6*100/F6</f>
        <v>94.90392516927983</v>
      </c>
    </row>
    <row r="7" spans="1:16" ht="27.75" customHeight="1" x14ac:dyDescent="0.25">
      <c r="A7" s="11"/>
      <c r="B7" s="12"/>
      <c r="C7" s="13"/>
      <c r="D7" s="11"/>
      <c r="E7" s="16" t="s">
        <v>22</v>
      </c>
      <c r="F7" s="17">
        <f>SUM(F5:F6)</f>
        <v>8481368360</v>
      </c>
      <c r="G7" s="17">
        <f>SUM(G5:G6)</f>
        <v>0</v>
      </c>
      <c r="H7" s="17">
        <f>SUM(H5:H6)</f>
        <v>7255826112.6900005</v>
      </c>
      <c r="I7" s="17">
        <f>SUM(I5:I6)</f>
        <v>1225542247.3099999</v>
      </c>
      <c r="J7" s="17">
        <f>SUM(J5:J6)</f>
        <v>7255826112.6900005</v>
      </c>
      <c r="K7" s="17">
        <f>SUM(K5:K6)</f>
        <v>7248789393.4099998</v>
      </c>
      <c r="L7" s="17">
        <f>SUM(L5:L6)</f>
        <v>7248789393.4099998</v>
      </c>
      <c r="M7" s="10"/>
      <c r="N7" s="20">
        <f t="shared" si="0"/>
        <v>85.550182526089458</v>
      </c>
      <c r="O7" s="20">
        <f t="shared" si="1"/>
        <v>85.467215733688519</v>
      </c>
      <c r="P7" s="20">
        <f t="shared" si="2"/>
        <v>85.467215733688519</v>
      </c>
    </row>
    <row r="8" spans="1:16" ht="33.75" x14ac:dyDescent="0.25">
      <c r="A8" s="11" t="s">
        <v>18</v>
      </c>
      <c r="B8" s="12" t="s">
        <v>19</v>
      </c>
      <c r="C8" s="13" t="s">
        <v>24</v>
      </c>
      <c r="D8" s="11" t="s">
        <v>21</v>
      </c>
      <c r="E8" s="12" t="s">
        <v>25</v>
      </c>
      <c r="F8" s="14">
        <v>153337000000</v>
      </c>
      <c r="G8" s="14">
        <v>0</v>
      </c>
      <c r="H8" s="14">
        <v>146733556712.45001</v>
      </c>
      <c r="I8" s="14">
        <v>6603443287.5500002</v>
      </c>
      <c r="J8" s="14">
        <v>146733556712.45001</v>
      </c>
      <c r="K8" s="14">
        <v>128314696786.45</v>
      </c>
      <c r="L8" s="14">
        <v>128311266686.45</v>
      </c>
      <c r="M8" s="10"/>
      <c r="N8" s="19">
        <f t="shared" si="0"/>
        <v>95.693509532891611</v>
      </c>
      <c r="O8" s="19">
        <f t="shared" si="1"/>
        <v>83.681496824934626</v>
      </c>
      <c r="P8" s="19">
        <f t="shared" si="2"/>
        <v>83.679259856688205</v>
      </c>
    </row>
    <row r="9" spans="1:16" ht="33.75" x14ac:dyDescent="0.25">
      <c r="A9" s="11" t="s">
        <v>18</v>
      </c>
      <c r="B9" s="12" t="s">
        <v>19</v>
      </c>
      <c r="C9" s="13" t="s">
        <v>24</v>
      </c>
      <c r="D9" s="11" t="s">
        <v>26</v>
      </c>
      <c r="E9" s="12" t="s">
        <v>25</v>
      </c>
      <c r="F9" s="14">
        <v>769017600</v>
      </c>
      <c r="G9" s="14">
        <v>0</v>
      </c>
      <c r="H9" s="14">
        <v>527058428.87</v>
      </c>
      <c r="I9" s="14">
        <v>241959171.13</v>
      </c>
      <c r="J9" s="14">
        <v>527058428.87</v>
      </c>
      <c r="K9" s="14">
        <v>527058428.87</v>
      </c>
      <c r="L9" s="14">
        <v>527058428.87</v>
      </c>
      <c r="M9" s="10"/>
      <c r="N9" s="19">
        <f t="shared" si="0"/>
        <v>68.536588612536306</v>
      </c>
      <c r="O9" s="19">
        <f t="shared" si="1"/>
        <v>68.536588612536306</v>
      </c>
      <c r="P9" s="19">
        <f t="shared" si="2"/>
        <v>68.536588612536306</v>
      </c>
    </row>
    <row r="10" spans="1:16" ht="33.75" x14ac:dyDescent="0.25">
      <c r="A10" s="11" t="s">
        <v>18</v>
      </c>
      <c r="B10" s="12" t="s">
        <v>19</v>
      </c>
      <c r="C10" s="13" t="s">
        <v>24</v>
      </c>
      <c r="D10" s="11" t="s">
        <v>23</v>
      </c>
      <c r="E10" s="12" t="s">
        <v>25</v>
      </c>
      <c r="F10" s="14">
        <v>156478173707</v>
      </c>
      <c r="G10" s="14">
        <v>0</v>
      </c>
      <c r="H10" s="14">
        <v>143751574414.54999</v>
      </c>
      <c r="I10" s="14">
        <v>12726599292.450001</v>
      </c>
      <c r="J10" s="14">
        <v>143724794414.54999</v>
      </c>
      <c r="K10" s="14">
        <v>92759457594.460007</v>
      </c>
      <c r="L10" s="14">
        <v>92205249857.169998</v>
      </c>
      <c r="M10" s="10"/>
      <c r="N10" s="19">
        <f t="shared" si="0"/>
        <v>91.849739174275967</v>
      </c>
      <c r="O10" s="19">
        <f t="shared" si="1"/>
        <v>59.279486331524353</v>
      </c>
      <c r="P10" s="19">
        <f t="shared" si="2"/>
        <v>58.925310586651634</v>
      </c>
    </row>
    <row r="11" spans="1:16" ht="29.25" customHeight="1" x14ac:dyDescent="0.25">
      <c r="A11" s="11"/>
      <c r="B11" s="12"/>
      <c r="C11" s="13"/>
      <c r="D11" s="11"/>
      <c r="E11" s="16" t="s">
        <v>215</v>
      </c>
      <c r="F11" s="17">
        <f>SUM(F8:F10)</f>
        <v>310584191307</v>
      </c>
      <c r="G11" s="17">
        <f>SUM(G8:G10)</f>
        <v>0</v>
      </c>
      <c r="H11" s="17">
        <f>SUM(H8:H10)</f>
        <v>291012189555.87</v>
      </c>
      <c r="I11" s="17">
        <f>SUM(I8:I10)</f>
        <v>19572001751.130001</v>
      </c>
      <c r="J11" s="17">
        <f>SUM(J8:J10)</f>
        <v>290985409555.87</v>
      </c>
      <c r="K11" s="17">
        <f>SUM(K8:K10)</f>
        <v>221601212809.78</v>
      </c>
      <c r="L11" s="17">
        <f>SUM(L8:L10)</f>
        <v>221043574972.48999</v>
      </c>
      <c r="M11" s="18"/>
      <c r="N11" s="20">
        <f>J11*100/F11</f>
        <v>93.689704015953154</v>
      </c>
      <c r="O11" s="20">
        <f>K11*100/F11</f>
        <v>71.349804340407047</v>
      </c>
      <c r="P11" s="20">
        <f>L11*100/F11</f>
        <v>71.170259517168176</v>
      </c>
    </row>
    <row r="12" spans="1:16" ht="45" x14ac:dyDescent="0.25">
      <c r="A12" s="11" t="s">
        <v>18</v>
      </c>
      <c r="B12" s="12" t="s">
        <v>19</v>
      </c>
      <c r="C12" s="13" t="s">
        <v>27</v>
      </c>
      <c r="D12" s="11" t="s">
        <v>21</v>
      </c>
      <c r="E12" s="12" t="s">
        <v>28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0"/>
      <c r="N12" s="19">
        <v>0</v>
      </c>
      <c r="O12" s="19">
        <v>0</v>
      </c>
      <c r="P12" s="19">
        <v>0</v>
      </c>
    </row>
    <row r="13" spans="1:16" ht="33.75" x14ac:dyDescent="0.25">
      <c r="A13" s="11" t="s">
        <v>18</v>
      </c>
      <c r="B13" s="12" t="s">
        <v>19</v>
      </c>
      <c r="C13" s="13" t="s">
        <v>29</v>
      </c>
      <c r="D13" s="11" t="s">
        <v>21</v>
      </c>
      <c r="E13" s="12" t="s">
        <v>30</v>
      </c>
      <c r="F13" s="14">
        <v>1546554519.9400001</v>
      </c>
      <c r="G13" s="14">
        <v>0</v>
      </c>
      <c r="H13" s="14">
        <v>1546554519.9400001</v>
      </c>
      <c r="I13" s="14">
        <v>0</v>
      </c>
      <c r="J13" s="14">
        <v>1546554519.9400001</v>
      </c>
      <c r="K13" s="14">
        <v>1546554519.9400001</v>
      </c>
      <c r="L13" s="14">
        <v>1546554519.9400001</v>
      </c>
      <c r="M13" s="10"/>
      <c r="N13" s="19">
        <f t="shared" si="0"/>
        <v>100</v>
      </c>
      <c r="O13" s="19">
        <f t="shared" si="1"/>
        <v>100</v>
      </c>
      <c r="P13" s="19">
        <f t="shared" si="2"/>
        <v>100</v>
      </c>
    </row>
    <row r="14" spans="1:16" ht="33.75" x14ac:dyDescent="0.25">
      <c r="A14" s="11" t="s">
        <v>18</v>
      </c>
      <c r="B14" s="12" t="s">
        <v>19</v>
      </c>
      <c r="C14" s="13" t="s">
        <v>31</v>
      </c>
      <c r="D14" s="11" t="s">
        <v>21</v>
      </c>
      <c r="E14" s="12" t="s">
        <v>32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0"/>
      <c r="N14" s="19">
        <v>0</v>
      </c>
      <c r="O14" s="19">
        <v>0</v>
      </c>
      <c r="P14" s="19">
        <v>0</v>
      </c>
    </row>
    <row r="15" spans="1:16" ht="33.75" x14ac:dyDescent="0.25">
      <c r="A15" s="11" t="s">
        <v>18</v>
      </c>
      <c r="B15" s="12" t="s">
        <v>19</v>
      </c>
      <c r="C15" s="13" t="s">
        <v>33</v>
      </c>
      <c r="D15" s="11" t="s">
        <v>21</v>
      </c>
      <c r="E15" s="12" t="s">
        <v>34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0"/>
      <c r="N15" s="19">
        <v>0</v>
      </c>
      <c r="O15" s="19">
        <v>0</v>
      </c>
      <c r="P15" s="19">
        <v>0</v>
      </c>
    </row>
    <row r="16" spans="1:16" ht="45" x14ac:dyDescent="0.25">
      <c r="A16" s="11" t="s">
        <v>18</v>
      </c>
      <c r="B16" s="12" t="s">
        <v>19</v>
      </c>
      <c r="C16" s="13" t="s">
        <v>35</v>
      </c>
      <c r="D16" s="11" t="s">
        <v>21</v>
      </c>
      <c r="E16" s="12" t="s">
        <v>36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0"/>
      <c r="N16" s="19">
        <v>0</v>
      </c>
      <c r="O16" s="19">
        <v>0</v>
      </c>
      <c r="P16" s="19">
        <v>0</v>
      </c>
    </row>
    <row r="17" spans="1:16" ht="33.75" x14ac:dyDescent="0.25">
      <c r="A17" s="11" t="s">
        <v>18</v>
      </c>
      <c r="B17" s="12" t="s">
        <v>19</v>
      </c>
      <c r="C17" s="13" t="s">
        <v>37</v>
      </c>
      <c r="D17" s="11" t="s">
        <v>21</v>
      </c>
      <c r="E17" s="12" t="s">
        <v>38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0"/>
      <c r="N17" s="19">
        <v>0</v>
      </c>
      <c r="O17" s="19">
        <v>0</v>
      </c>
      <c r="P17" s="19">
        <v>0</v>
      </c>
    </row>
    <row r="18" spans="1:16" ht="56.25" x14ac:dyDescent="0.25">
      <c r="A18" s="11" t="s">
        <v>18</v>
      </c>
      <c r="B18" s="12" t="s">
        <v>19</v>
      </c>
      <c r="C18" s="13" t="s">
        <v>39</v>
      </c>
      <c r="D18" s="11" t="s">
        <v>21</v>
      </c>
      <c r="E18" s="12" t="s">
        <v>40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0"/>
      <c r="N18" s="19">
        <v>0</v>
      </c>
      <c r="O18" s="19">
        <v>0</v>
      </c>
      <c r="P18" s="19">
        <v>0</v>
      </c>
    </row>
    <row r="19" spans="1:16" ht="56.25" x14ac:dyDescent="0.25">
      <c r="A19" s="11" t="s">
        <v>18</v>
      </c>
      <c r="B19" s="12" t="s">
        <v>19</v>
      </c>
      <c r="C19" s="13" t="s">
        <v>41</v>
      </c>
      <c r="D19" s="11" t="s">
        <v>21</v>
      </c>
      <c r="E19" s="12" t="s">
        <v>42</v>
      </c>
      <c r="F19" s="14">
        <v>482281500</v>
      </c>
      <c r="G19" s="14">
        <v>0</v>
      </c>
      <c r="H19" s="14">
        <v>482281500</v>
      </c>
      <c r="I19" s="14">
        <v>0</v>
      </c>
      <c r="J19" s="14">
        <v>482281500</v>
      </c>
      <c r="K19" s="14">
        <v>482281500</v>
      </c>
      <c r="L19" s="14">
        <v>482281500</v>
      </c>
      <c r="M19" s="10"/>
      <c r="N19" s="19">
        <f t="shared" si="0"/>
        <v>100</v>
      </c>
      <c r="O19" s="19">
        <f t="shared" si="1"/>
        <v>100</v>
      </c>
      <c r="P19" s="19">
        <f t="shared" si="2"/>
        <v>100</v>
      </c>
    </row>
    <row r="20" spans="1:16" ht="33.75" x14ac:dyDescent="0.25">
      <c r="A20" s="11" t="s">
        <v>18</v>
      </c>
      <c r="B20" s="12" t="s">
        <v>19</v>
      </c>
      <c r="C20" s="13" t="s">
        <v>43</v>
      </c>
      <c r="D20" s="11" t="s">
        <v>21</v>
      </c>
      <c r="E20" s="12" t="s">
        <v>44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0"/>
      <c r="N20" s="19">
        <v>0</v>
      </c>
      <c r="O20" s="19">
        <v>0</v>
      </c>
      <c r="P20" s="19">
        <v>0</v>
      </c>
    </row>
    <row r="21" spans="1:16" ht="33.75" x14ac:dyDescent="0.25">
      <c r="A21" s="11" t="s">
        <v>18</v>
      </c>
      <c r="B21" s="12" t="s">
        <v>19</v>
      </c>
      <c r="C21" s="13" t="s">
        <v>45</v>
      </c>
      <c r="D21" s="11" t="s">
        <v>21</v>
      </c>
      <c r="E21" s="12" t="s">
        <v>46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0"/>
      <c r="N21" s="19">
        <v>0</v>
      </c>
      <c r="O21" s="19">
        <v>0</v>
      </c>
      <c r="P21" s="19">
        <v>0</v>
      </c>
    </row>
    <row r="22" spans="1:16" ht="33.75" x14ac:dyDescent="0.25">
      <c r="A22" s="11" t="s">
        <v>18</v>
      </c>
      <c r="B22" s="12" t="s">
        <v>19</v>
      </c>
      <c r="C22" s="13" t="s">
        <v>47</v>
      </c>
      <c r="D22" s="11" t="s">
        <v>21</v>
      </c>
      <c r="E22" s="12" t="s">
        <v>48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0"/>
      <c r="N22" s="19">
        <v>0</v>
      </c>
      <c r="O22" s="19">
        <v>0</v>
      </c>
      <c r="P22" s="19">
        <v>0</v>
      </c>
    </row>
    <row r="23" spans="1:16" ht="56.25" x14ac:dyDescent="0.25">
      <c r="A23" s="11" t="s">
        <v>18</v>
      </c>
      <c r="B23" s="12" t="s">
        <v>19</v>
      </c>
      <c r="C23" s="13" t="s">
        <v>49</v>
      </c>
      <c r="D23" s="11" t="s">
        <v>21</v>
      </c>
      <c r="E23" s="12" t="s">
        <v>50</v>
      </c>
      <c r="F23" s="14">
        <v>1880536055.24</v>
      </c>
      <c r="G23" s="14">
        <v>0</v>
      </c>
      <c r="H23" s="14">
        <v>1880536055.24</v>
      </c>
      <c r="I23" s="14">
        <v>0</v>
      </c>
      <c r="J23" s="14">
        <v>1880536055.24</v>
      </c>
      <c r="K23" s="14">
        <v>1880536055.24</v>
      </c>
      <c r="L23" s="14">
        <v>1880536055.24</v>
      </c>
      <c r="M23" s="10"/>
      <c r="N23" s="19">
        <f t="shared" si="0"/>
        <v>100</v>
      </c>
      <c r="O23" s="19">
        <f t="shared" si="1"/>
        <v>100</v>
      </c>
      <c r="P23" s="19">
        <f t="shared" si="2"/>
        <v>100</v>
      </c>
    </row>
    <row r="24" spans="1:16" ht="33.75" x14ac:dyDescent="0.25">
      <c r="A24" s="11" t="s">
        <v>18</v>
      </c>
      <c r="B24" s="12" t="s">
        <v>19</v>
      </c>
      <c r="C24" s="13" t="s">
        <v>51</v>
      </c>
      <c r="D24" s="11" t="s">
        <v>21</v>
      </c>
      <c r="E24" s="12" t="s">
        <v>52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0"/>
      <c r="N24" s="19">
        <v>0</v>
      </c>
      <c r="O24" s="19">
        <v>0</v>
      </c>
      <c r="P24" s="19">
        <v>0</v>
      </c>
    </row>
    <row r="25" spans="1:16" ht="33.75" x14ac:dyDescent="0.25">
      <c r="A25" s="11" t="s">
        <v>18</v>
      </c>
      <c r="B25" s="12" t="s">
        <v>19</v>
      </c>
      <c r="C25" s="13" t="s">
        <v>53</v>
      </c>
      <c r="D25" s="11" t="s">
        <v>21</v>
      </c>
      <c r="E25" s="12" t="s">
        <v>54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0"/>
      <c r="N25" s="19">
        <v>0</v>
      </c>
      <c r="O25" s="19">
        <v>0</v>
      </c>
      <c r="P25" s="19">
        <v>0</v>
      </c>
    </row>
    <row r="26" spans="1:16" ht="33.75" x14ac:dyDescent="0.25">
      <c r="A26" s="11" t="s">
        <v>18</v>
      </c>
      <c r="B26" s="12" t="s">
        <v>19</v>
      </c>
      <c r="C26" s="13" t="s">
        <v>55</v>
      </c>
      <c r="D26" s="11" t="s">
        <v>21</v>
      </c>
      <c r="E26" s="12" t="s">
        <v>56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0"/>
      <c r="N26" s="19">
        <v>0</v>
      </c>
      <c r="O26" s="19">
        <v>0</v>
      </c>
      <c r="P26" s="19">
        <v>0</v>
      </c>
    </row>
    <row r="27" spans="1:16" ht="45" x14ac:dyDescent="0.25">
      <c r="A27" s="11" t="s">
        <v>18</v>
      </c>
      <c r="B27" s="12" t="s">
        <v>19</v>
      </c>
      <c r="C27" s="13" t="s">
        <v>57</v>
      </c>
      <c r="D27" s="11" t="s">
        <v>21</v>
      </c>
      <c r="E27" s="12" t="s">
        <v>58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0"/>
      <c r="N27" s="19">
        <v>0</v>
      </c>
      <c r="O27" s="19">
        <v>0</v>
      </c>
      <c r="P27" s="19">
        <v>0</v>
      </c>
    </row>
    <row r="28" spans="1:16" ht="33.75" x14ac:dyDescent="0.25">
      <c r="A28" s="11" t="s">
        <v>18</v>
      </c>
      <c r="B28" s="12" t="s">
        <v>19</v>
      </c>
      <c r="C28" s="13" t="s">
        <v>59</v>
      </c>
      <c r="D28" s="11" t="s">
        <v>21</v>
      </c>
      <c r="E28" s="12" t="s">
        <v>60</v>
      </c>
      <c r="F28" s="14">
        <v>746382832</v>
      </c>
      <c r="G28" s="14">
        <v>0</v>
      </c>
      <c r="H28" s="14">
        <v>746382831.48000002</v>
      </c>
      <c r="I28" s="14">
        <v>0.52</v>
      </c>
      <c r="J28" s="14">
        <v>746382831.48000002</v>
      </c>
      <c r="K28" s="14">
        <v>746382831.48000002</v>
      </c>
      <c r="L28" s="14">
        <v>746382831.48000002</v>
      </c>
      <c r="M28" s="10"/>
      <c r="N28" s="19">
        <f t="shared" si="0"/>
        <v>99.999999930330659</v>
      </c>
      <c r="O28" s="19">
        <f t="shared" si="1"/>
        <v>99.999999930330659</v>
      </c>
      <c r="P28" s="19">
        <f t="shared" si="2"/>
        <v>99.999999930330659</v>
      </c>
    </row>
    <row r="29" spans="1:16" ht="33.75" x14ac:dyDescent="0.25">
      <c r="A29" s="11" t="s">
        <v>18</v>
      </c>
      <c r="B29" s="12" t="s">
        <v>19</v>
      </c>
      <c r="C29" s="13" t="s">
        <v>61</v>
      </c>
      <c r="D29" s="11" t="s">
        <v>21</v>
      </c>
      <c r="E29" s="12" t="s">
        <v>62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0"/>
      <c r="N29" s="19">
        <v>0</v>
      </c>
      <c r="O29" s="19">
        <v>0</v>
      </c>
      <c r="P29" s="19">
        <v>0</v>
      </c>
    </row>
    <row r="30" spans="1:16" ht="33.75" x14ac:dyDescent="0.25">
      <c r="A30" s="11" t="s">
        <v>18</v>
      </c>
      <c r="B30" s="12" t="s">
        <v>19</v>
      </c>
      <c r="C30" s="13" t="s">
        <v>63</v>
      </c>
      <c r="D30" s="11" t="s">
        <v>21</v>
      </c>
      <c r="E30" s="12" t="s">
        <v>64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0"/>
      <c r="N30" s="19">
        <v>0</v>
      </c>
      <c r="O30" s="19">
        <v>0</v>
      </c>
      <c r="P30" s="19">
        <v>0</v>
      </c>
    </row>
    <row r="31" spans="1:16" ht="78.75" x14ac:dyDescent="0.25">
      <c r="A31" s="11" t="s">
        <v>18</v>
      </c>
      <c r="B31" s="12" t="s">
        <v>19</v>
      </c>
      <c r="C31" s="13" t="s">
        <v>65</v>
      </c>
      <c r="D31" s="11" t="s">
        <v>21</v>
      </c>
      <c r="E31" s="12" t="s">
        <v>66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0"/>
      <c r="N31" s="19">
        <v>0</v>
      </c>
      <c r="O31" s="19">
        <v>0</v>
      </c>
      <c r="P31" s="19">
        <v>0</v>
      </c>
    </row>
    <row r="32" spans="1:16" ht="33.75" x14ac:dyDescent="0.25">
      <c r="A32" s="11" t="s">
        <v>18</v>
      </c>
      <c r="B32" s="12" t="s">
        <v>19</v>
      </c>
      <c r="C32" s="13" t="s">
        <v>67</v>
      </c>
      <c r="D32" s="11" t="s">
        <v>21</v>
      </c>
      <c r="E32" s="12" t="s">
        <v>68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0"/>
      <c r="N32" s="19">
        <v>0</v>
      </c>
      <c r="O32" s="19">
        <v>0</v>
      </c>
      <c r="P32" s="19">
        <v>0</v>
      </c>
    </row>
    <row r="33" spans="1:16" ht="112.5" x14ac:dyDescent="0.25">
      <c r="A33" s="11" t="s">
        <v>18</v>
      </c>
      <c r="B33" s="12" t="s">
        <v>19</v>
      </c>
      <c r="C33" s="13" t="s">
        <v>69</v>
      </c>
      <c r="D33" s="11" t="s">
        <v>21</v>
      </c>
      <c r="E33" s="12" t="s">
        <v>70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0"/>
      <c r="N33" s="19">
        <v>0</v>
      </c>
      <c r="O33" s="19">
        <v>0</v>
      </c>
      <c r="P33" s="19">
        <v>0</v>
      </c>
    </row>
    <row r="34" spans="1:16" ht="67.5" x14ac:dyDescent="0.25">
      <c r="A34" s="11" t="s">
        <v>18</v>
      </c>
      <c r="B34" s="12" t="s">
        <v>19</v>
      </c>
      <c r="C34" s="13" t="s">
        <v>71</v>
      </c>
      <c r="D34" s="11" t="s">
        <v>21</v>
      </c>
      <c r="E34" s="12" t="s">
        <v>72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0"/>
      <c r="N34" s="19">
        <v>0</v>
      </c>
      <c r="O34" s="19">
        <v>0</v>
      </c>
      <c r="P34" s="19">
        <v>0</v>
      </c>
    </row>
    <row r="35" spans="1:16" ht="33.75" x14ac:dyDescent="0.25">
      <c r="A35" s="11" t="s">
        <v>18</v>
      </c>
      <c r="B35" s="12" t="s">
        <v>19</v>
      </c>
      <c r="C35" s="13" t="s">
        <v>73</v>
      </c>
      <c r="D35" s="11" t="s">
        <v>21</v>
      </c>
      <c r="E35" s="12" t="s">
        <v>74</v>
      </c>
      <c r="F35" s="14">
        <v>3183354530</v>
      </c>
      <c r="G35" s="14">
        <v>0</v>
      </c>
      <c r="H35" s="14">
        <v>3183354529.5999999</v>
      </c>
      <c r="I35" s="14">
        <v>0.4</v>
      </c>
      <c r="J35" s="14">
        <v>3183354529.5999999</v>
      </c>
      <c r="K35" s="14">
        <v>3183354529.5999999</v>
      </c>
      <c r="L35" s="14">
        <v>3183354529.5999999</v>
      </c>
      <c r="M35" s="10"/>
      <c r="N35" s="19">
        <f t="shared" si="0"/>
        <v>99.999999987434634</v>
      </c>
      <c r="O35" s="19">
        <f t="shared" si="1"/>
        <v>99.999999987434634</v>
      </c>
      <c r="P35" s="19">
        <f t="shared" si="2"/>
        <v>99.999999987434634</v>
      </c>
    </row>
    <row r="36" spans="1:16" ht="33.75" x14ac:dyDescent="0.25">
      <c r="A36" s="11" t="s">
        <v>18</v>
      </c>
      <c r="B36" s="12" t="s">
        <v>19</v>
      </c>
      <c r="C36" s="13" t="s">
        <v>75</v>
      </c>
      <c r="D36" s="11" t="s">
        <v>21</v>
      </c>
      <c r="E36" s="12" t="s">
        <v>76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0"/>
      <c r="N36" s="19">
        <v>0</v>
      </c>
      <c r="O36" s="19">
        <v>0</v>
      </c>
      <c r="P36" s="19">
        <v>0</v>
      </c>
    </row>
    <row r="37" spans="1:16" ht="33.75" x14ac:dyDescent="0.25">
      <c r="A37" s="11" t="s">
        <v>18</v>
      </c>
      <c r="B37" s="12" t="s">
        <v>19</v>
      </c>
      <c r="C37" s="13" t="s">
        <v>77</v>
      </c>
      <c r="D37" s="11" t="s">
        <v>21</v>
      </c>
      <c r="E37" s="12" t="s">
        <v>78</v>
      </c>
      <c r="F37" s="14">
        <v>56000000</v>
      </c>
      <c r="G37" s="14">
        <v>0</v>
      </c>
      <c r="H37" s="14">
        <v>56000000</v>
      </c>
      <c r="I37" s="14">
        <v>0</v>
      </c>
      <c r="J37" s="14">
        <v>56000000</v>
      </c>
      <c r="K37" s="14">
        <v>56000000</v>
      </c>
      <c r="L37" s="14">
        <v>56000000</v>
      </c>
      <c r="M37" s="10"/>
      <c r="N37" s="19">
        <f t="shared" si="0"/>
        <v>100</v>
      </c>
      <c r="O37" s="19">
        <f t="shared" si="1"/>
        <v>100</v>
      </c>
      <c r="P37" s="19">
        <f t="shared" si="2"/>
        <v>100</v>
      </c>
    </row>
    <row r="38" spans="1:16" ht="56.25" x14ac:dyDescent="0.25">
      <c r="A38" s="11" t="s">
        <v>18</v>
      </c>
      <c r="B38" s="12" t="s">
        <v>19</v>
      </c>
      <c r="C38" s="13" t="s">
        <v>79</v>
      </c>
      <c r="D38" s="11" t="s">
        <v>21</v>
      </c>
      <c r="E38" s="12" t="s">
        <v>80</v>
      </c>
      <c r="F38" s="14">
        <v>279094016</v>
      </c>
      <c r="G38" s="14">
        <v>0</v>
      </c>
      <c r="H38" s="14">
        <v>279094015.80000001</v>
      </c>
      <c r="I38" s="14">
        <v>0.2</v>
      </c>
      <c r="J38" s="14">
        <v>279094015.80000001</v>
      </c>
      <c r="K38" s="14">
        <v>279094015.80000001</v>
      </c>
      <c r="L38" s="14">
        <v>279094015.80000001</v>
      </c>
      <c r="M38" s="10"/>
      <c r="N38" s="19">
        <f t="shared" si="0"/>
        <v>99.999999928339562</v>
      </c>
      <c r="O38" s="19">
        <f t="shared" si="1"/>
        <v>99.999999928339562</v>
      </c>
      <c r="P38" s="19">
        <f t="shared" si="2"/>
        <v>99.999999928339562</v>
      </c>
    </row>
    <row r="39" spans="1:16" ht="45" x14ac:dyDescent="0.25">
      <c r="A39" s="11" t="s">
        <v>18</v>
      </c>
      <c r="B39" s="12" t="s">
        <v>19</v>
      </c>
      <c r="C39" s="13" t="s">
        <v>81</v>
      </c>
      <c r="D39" s="11" t="s">
        <v>21</v>
      </c>
      <c r="E39" s="12" t="s">
        <v>82</v>
      </c>
      <c r="F39" s="14">
        <v>3451789394.21</v>
      </c>
      <c r="G39" s="14">
        <v>0</v>
      </c>
      <c r="H39" s="14">
        <v>3451789394.21</v>
      </c>
      <c r="I39" s="14">
        <v>0</v>
      </c>
      <c r="J39" s="14">
        <v>3451789394.21</v>
      </c>
      <c r="K39" s="14">
        <v>3451789394.21</v>
      </c>
      <c r="L39" s="14">
        <v>3451789394.21</v>
      </c>
      <c r="M39" s="10"/>
      <c r="N39" s="19">
        <f t="shared" si="0"/>
        <v>100</v>
      </c>
      <c r="O39" s="19">
        <f t="shared" si="1"/>
        <v>100</v>
      </c>
      <c r="P39" s="19">
        <f t="shared" si="2"/>
        <v>100</v>
      </c>
    </row>
    <row r="40" spans="1:16" ht="33.75" x14ac:dyDescent="0.25">
      <c r="A40" s="11" t="s">
        <v>18</v>
      </c>
      <c r="B40" s="12" t="s">
        <v>19</v>
      </c>
      <c r="C40" s="13" t="s">
        <v>83</v>
      </c>
      <c r="D40" s="11" t="s">
        <v>21</v>
      </c>
      <c r="E40" s="12" t="s">
        <v>84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0"/>
      <c r="N40" s="19">
        <v>0</v>
      </c>
      <c r="O40" s="19">
        <v>0</v>
      </c>
      <c r="P40" s="19">
        <v>0</v>
      </c>
    </row>
    <row r="41" spans="1:16" ht="33.75" x14ac:dyDescent="0.25">
      <c r="A41" s="11" t="s">
        <v>18</v>
      </c>
      <c r="B41" s="12" t="s">
        <v>19</v>
      </c>
      <c r="C41" s="13" t="s">
        <v>85</v>
      </c>
      <c r="D41" s="11" t="s">
        <v>21</v>
      </c>
      <c r="E41" s="12" t="s">
        <v>86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0"/>
      <c r="N41" s="19">
        <v>0</v>
      </c>
      <c r="O41" s="19">
        <v>0</v>
      </c>
      <c r="P41" s="19">
        <v>0</v>
      </c>
    </row>
    <row r="42" spans="1:16" ht="33.75" x14ac:dyDescent="0.25">
      <c r="A42" s="11" t="s">
        <v>18</v>
      </c>
      <c r="B42" s="12" t="s">
        <v>19</v>
      </c>
      <c r="C42" s="13" t="s">
        <v>87</v>
      </c>
      <c r="D42" s="11" t="s">
        <v>21</v>
      </c>
      <c r="E42" s="12" t="s">
        <v>88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0"/>
      <c r="N42" s="19">
        <v>0</v>
      </c>
      <c r="O42" s="19">
        <v>0</v>
      </c>
      <c r="P42" s="19">
        <v>0</v>
      </c>
    </row>
    <row r="43" spans="1:16" ht="67.5" x14ac:dyDescent="0.25">
      <c r="A43" s="11" t="s">
        <v>18</v>
      </c>
      <c r="B43" s="12" t="s">
        <v>19</v>
      </c>
      <c r="C43" s="13" t="s">
        <v>89</v>
      </c>
      <c r="D43" s="11" t="s">
        <v>21</v>
      </c>
      <c r="E43" s="12" t="s">
        <v>90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0"/>
      <c r="N43" s="19">
        <v>0</v>
      </c>
      <c r="O43" s="19">
        <v>0</v>
      </c>
      <c r="P43" s="19">
        <v>0</v>
      </c>
    </row>
    <row r="44" spans="1:16" ht="33.75" x14ac:dyDescent="0.25">
      <c r="A44" s="11" t="s">
        <v>18</v>
      </c>
      <c r="B44" s="12" t="s">
        <v>19</v>
      </c>
      <c r="C44" s="13" t="s">
        <v>91</v>
      </c>
      <c r="D44" s="11" t="s">
        <v>21</v>
      </c>
      <c r="E44" s="12" t="s">
        <v>92</v>
      </c>
      <c r="F44" s="14">
        <v>7400000000</v>
      </c>
      <c r="G44" s="14">
        <v>0</v>
      </c>
      <c r="H44" s="14">
        <v>5109446368.1800003</v>
      </c>
      <c r="I44" s="14">
        <v>2290553631.8200002</v>
      </c>
      <c r="J44" s="14">
        <v>5109446368.1800003</v>
      </c>
      <c r="K44" s="14">
        <v>5109446368.1800003</v>
      </c>
      <c r="L44" s="14">
        <v>5109446368.1800003</v>
      </c>
      <c r="M44" s="10"/>
      <c r="N44" s="19">
        <f t="shared" si="0"/>
        <v>69.046572542972967</v>
      </c>
      <c r="O44" s="19">
        <f t="shared" si="1"/>
        <v>69.046572542972967</v>
      </c>
      <c r="P44" s="19">
        <f t="shared" si="2"/>
        <v>69.046572542972967</v>
      </c>
    </row>
    <row r="45" spans="1:16" ht="33.75" x14ac:dyDescent="0.25">
      <c r="A45" s="11" t="s">
        <v>18</v>
      </c>
      <c r="B45" s="12" t="s">
        <v>19</v>
      </c>
      <c r="C45" s="13" t="s">
        <v>91</v>
      </c>
      <c r="D45" s="11" t="s">
        <v>26</v>
      </c>
      <c r="E45" s="12" t="s">
        <v>92</v>
      </c>
      <c r="F45" s="14">
        <v>7000000000</v>
      </c>
      <c r="G45" s="14">
        <v>0</v>
      </c>
      <c r="H45" s="14">
        <v>1061534873.25</v>
      </c>
      <c r="I45" s="14">
        <v>5938465126.75</v>
      </c>
      <c r="J45" s="14">
        <v>1061534873.25</v>
      </c>
      <c r="K45" s="14">
        <v>1061534873.25</v>
      </c>
      <c r="L45" s="14">
        <v>1061534873.25</v>
      </c>
      <c r="M45" s="10"/>
      <c r="N45" s="19">
        <f t="shared" si="0"/>
        <v>15.164783903571429</v>
      </c>
      <c r="O45" s="19">
        <f t="shared" si="1"/>
        <v>15.164783903571429</v>
      </c>
      <c r="P45" s="19">
        <f t="shared" si="2"/>
        <v>15.164783903571429</v>
      </c>
    </row>
    <row r="46" spans="1:16" ht="33.75" x14ac:dyDescent="0.25">
      <c r="A46" s="11" t="s">
        <v>18</v>
      </c>
      <c r="B46" s="12" t="s">
        <v>19</v>
      </c>
      <c r="C46" s="13" t="s">
        <v>93</v>
      </c>
      <c r="D46" s="11" t="s">
        <v>21</v>
      </c>
      <c r="E46" s="12" t="s">
        <v>94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0"/>
      <c r="N46" s="19">
        <v>0</v>
      </c>
      <c r="O46" s="19">
        <v>0</v>
      </c>
      <c r="P46" s="19">
        <v>0</v>
      </c>
    </row>
    <row r="47" spans="1:16" ht="33.75" x14ac:dyDescent="0.25">
      <c r="A47" s="11" t="s">
        <v>18</v>
      </c>
      <c r="B47" s="12" t="s">
        <v>19</v>
      </c>
      <c r="C47" s="13" t="s">
        <v>95</v>
      </c>
      <c r="D47" s="11" t="s">
        <v>21</v>
      </c>
      <c r="E47" s="12" t="s">
        <v>96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0"/>
      <c r="N47" s="19">
        <v>0</v>
      </c>
      <c r="O47" s="19">
        <v>0</v>
      </c>
      <c r="P47" s="19">
        <v>0</v>
      </c>
    </row>
    <row r="48" spans="1:16" ht="67.5" x14ac:dyDescent="0.25">
      <c r="A48" s="11" t="s">
        <v>18</v>
      </c>
      <c r="B48" s="12" t="s">
        <v>19</v>
      </c>
      <c r="C48" s="13" t="s">
        <v>97</v>
      </c>
      <c r="D48" s="11" t="s">
        <v>21</v>
      </c>
      <c r="E48" s="12" t="s">
        <v>98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0"/>
      <c r="N48" s="19">
        <v>0</v>
      </c>
      <c r="O48" s="19">
        <v>0</v>
      </c>
      <c r="P48" s="19">
        <v>0</v>
      </c>
    </row>
    <row r="49" spans="1:16" ht="33.75" x14ac:dyDescent="0.25">
      <c r="A49" s="11" t="s">
        <v>18</v>
      </c>
      <c r="B49" s="12" t="s">
        <v>19</v>
      </c>
      <c r="C49" s="13" t="s">
        <v>99</v>
      </c>
      <c r="D49" s="11" t="s">
        <v>21</v>
      </c>
      <c r="E49" s="12" t="s">
        <v>100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0"/>
      <c r="N49" s="19">
        <v>0</v>
      </c>
      <c r="O49" s="19">
        <v>0</v>
      </c>
      <c r="P49" s="19">
        <v>0</v>
      </c>
    </row>
    <row r="50" spans="1:16" ht="33.75" x14ac:dyDescent="0.25">
      <c r="A50" s="11" t="s">
        <v>18</v>
      </c>
      <c r="B50" s="12" t="s">
        <v>19</v>
      </c>
      <c r="C50" s="13" t="s">
        <v>101</v>
      </c>
      <c r="D50" s="11" t="s">
        <v>21</v>
      </c>
      <c r="E50" s="12" t="s">
        <v>102</v>
      </c>
      <c r="F50" s="14">
        <v>216678088</v>
      </c>
      <c r="G50" s="14">
        <v>0</v>
      </c>
      <c r="H50" s="14">
        <v>216678087.19999999</v>
      </c>
      <c r="I50" s="14">
        <v>0.8</v>
      </c>
      <c r="J50" s="14">
        <v>216678087.19999999</v>
      </c>
      <c r="K50" s="14">
        <v>216678087.19999999</v>
      </c>
      <c r="L50" s="14">
        <v>216678087.19999999</v>
      </c>
      <c r="M50" s="10"/>
      <c r="N50" s="19">
        <f t="shared" si="0"/>
        <v>99.999999630788693</v>
      </c>
      <c r="O50" s="19">
        <f t="shared" si="1"/>
        <v>99.999999630788693</v>
      </c>
      <c r="P50" s="19">
        <f t="shared" si="2"/>
        <v>99.999999630788693</v>
      </c>
    </row>
    <row r="51" spans="1:16" ht="45" x14ac:dyDescent="0.25">
      <c r="A51" s="11" t="s">
        <v>18</v>
      </c>
      <c r="B51" s="12" t="s">
        <v>19</v>
      </c>
      <c r="C51" s="13" t="s">
        <v>103</v>
      </c>
      <c r="D51" s="11" t="s">
        <v>21</v>
      </c>
      <c r="E51" s="12" t="s">
        <v>104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0"/>
      <c r="N51" s="19">
        <v>0</v>
      </c>
      <c r="O51" s="19">
        <v>0</v>
      </c>
      <c r="P51" s="19">
        <v>0</v>
      </c>
    </row>
    <row r="52" spans="1:16" ht="45" x14ac:dyDescent="0.25">
      <c r="A52" s="11" t="s">
        <v>18</v>
      </c>
      <c r="B52" s="12" t="s">
        <v>19</v>
      </c>
      <c r="C52" s="13" t="s">
        <v>105</v>
      </c>
      <c r="D52" s="11" t="s">
        <v>21</v>
      </c>
      <c r="E52" s="12" t="s">
        <v>106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0"/>
      <c r="N52" s="19">
        <v>0</v>
      </c>
      <c r="O52" s="19">
        <v>0</v>
      </c>
      <c r="P52" s="19">
        <v>0</v>
      </c>
    </row>
    <row r="53" spans="1:16" ht="33.75" x14ac:dyDescent="0.25">
      <c r="A53" s="11" t="s">
        <v>18</v>
      </c>
      <c r="B53" s="12" t="s">
        <v>19</v>
      </c>
      <c r="C53" s="13" t="s">
        <v>107</v>
      </c>
      <c r="D53" s="11" t="s">
        <v>21</v>
      </c>
      <c r="E53" s="12" t="s">
        <v>108</v>
      </c>
      <c r="F53" s="14">
        <v>91594762</v>
      </c>
      <c r="G53" s="14">
        <v>0</v>
      </c>
      <c r="H53" s="14">
        <v>91594761.379999995</v>
      </c>
      <c r="I53" s="14">
        <v>0.62</v>
      </c>
      <c r="J53" s="14">
        <v>91594761.379999995</v>
      </c>
      <c r="K53" s="14">
        <v>91594761.379999995</v>
      </c>
      <c r="L53" s="14">
        <v>91594761.379999995</v>
      </c>
      <c r="M53" s="10"/>
      <c r="N53" s="19">
        <f>J53*100/F53</f>
        <v>99.999999323105399</v>
      </c>
      <c r="O53" s="19">
        <f t="shared" si="1"/>
        <v>99.999999323105399</v>
      </c>
      <c r="P53" s="19">
        <f t="shared" si="2"/>
        <v>99.999999323105399</v>
      </c>
    </row>
    <row r="54" spans="1:16" ht="33.75" x14ac:dyDescent="0.25">
      <c r="A54" s="11" t="s">
        <v>18</v>
      </c>
      <c r="B54" s="12" t="s">
        <v>19</v>
      </c>
      <c r="C54" s="13" t="s">
        <v>109</v>
      </c>
      <c r="D54" s="11" t="s">
        <v>21</v>
      </c>
      <c r="E54" s="12" t="s">
        <v>110</v>
      </c>
      <c r="F54" s="14">
        <v>0.61</v>
      </c>
      <c r="G54" s="14">
        <v>0</v>
      </c>
      <c r="H54" s="14">
        <v>0</v>
      </c>
      <c r="I54" s="14">
        <v>0.61</v>
      </c>
      <c r="J54" s="14">
        <v>0</v>
      </c>
      <c r="K54" s="14">
        <v>0</v>
      </c>
      <c r="L54" s="14">
        <v>0</v>
      </c>
      <c r="M54" s="10"/>
      <c r="N54" s="19">
        <f t="shared" si="0"/>
        <v>0</v>
      </c>
      <c r="O54" s="19">
        <f t="shared" si="1"/>
        <v>0</v>
      </c>
      <c r="P54" s="19">
        <f t="shared" si="2"/>
        <v>0</v>
      </c>
    </row>
    <row r="55" spans="1:16" ht="33.75" x14ac:dyDescent="0.25">
      <c r="A55" s="11" t="s">
        <v>18</v>
      </c>
      <c r="B55" s="12" t="s">
        <v>19</v>
      </c>
      <c r="C55" s="13" t="s">
        <v>111</v>
      </c>
      <c r="D55" s="11" t="s">
        <v>21</v>
      </c>
      <c r="E55" s="12" t="s">
        <v>112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0"/>
      <c r="N55" s="19">
        <v>0</v>
      </c>
      <c r="O55" s="19">
        <v>0</v>
      </c>
      <c r="P55" s="19">
        <v>0</v>
      </c>
    </row>
    <row r="56" spans="1:16" ht="45" x14ac:dyDescent="0.25">
      <c r="A56" s="11" t="s">
        <v>18</v>
      </c>
      <c r="B56" s="12" t="s">
        <v>19</v>
      </c>
      <c r="C56" s="13" t="s">
        <v>113</v>
      </c>
      <c r="D56" s="11" t="s">
        <v>21</v>
      </c>
      <c r="E56" s="12" t="s">
        <v>114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0"/>
      <c r="N56" s="19">
        <v>0</v>
      </c>
      <c r="O56" s="19">
        <v>0</v>
      </c>
      <c r="P56" s="19">
        <v>0</v>
      </c>
    </row>
    <row r="57" spans="1:16" ht="45" x14ac:dyDescent="0.25">
      <c r="A57" s="11" t="s">
        <v>18</v>
      </c>
      <c r="B57" s="12" t="s">
        <v>19</v>
      </c>
      <c r="C57" s="13" t="s">
        <v>115</v>
      </c>
      <c r="D57" s="11" t="s">
        <v>21</v>
      </c>
      <c r="E57" s="12" t="s">
        <v>116</v>
      </c>
      <c r="F57" s="14">
        <v>5324939131</v>
      </c>
      <c r="G57" s="14">
        <v>0</v>
      </c>
      <c r="H57" s="14">
        <v>5322907233.5600004</v>
      </c>
      <c r="I57" s="14">
        <v>2031897.44</v>
      </c>
      <c r="J57" s="14">
        <v>5322907233.5600004</v>
      </c>
      <c r="K57" s="14">
        <v>5322907233.5600004</v>
      </c>
      <c r="L57" s="14">
        <v>5322907233.5600004</v>
      </c>
      <c r="M57" s="10"/>
      <c r="N57" s="19">
        <f t="shared" si="0"/>
        <v>99.961841865418322</v>
      </c>
      <c r="O57" s="19">
        <f t="shared" si="1"/>
        <v>99.961841865418322</v>
      </c>
      <c r="P57" s="19">
        <f t="shared" si="2"/>
        <v>99.961841865418322</v>
      </c>
    </row>
    <row r="58" spans="1:16" ht="33.75" x14ac:dyDescent="0.25">
      <c r="A58" s="11" t="s">
        <v>18</v>
      </c>
      <c r="B58" s="12" t="s">
        <v>19</v>
      </c>
      <c r="C58" s="13" t="s">
        <v>117</v>
      </c>
      <c r="D58" s="11" t="s">
        <v>21</v>
      </c>
      <c r="E58" s="12" t="s">
        <v>118</v>
      </c>
      <c r="F58" s="14">
        <v>3834649054</v>
      </c>
      <c r="G58" s="14">
        <v>0</v>
      </c>
      <c r="H58" s="14">
        <v>3834649053.75</v>
      </c>
      <c r="I58" s="14">
        <v>0.25</v>
      </c>
      <c r="J58" s="14">
        <v>3834649053.75</v>
      </c>
      <c r="K58" s="14">
        <v>3834649053.75</v>
      </c>
      <c r="L58" s="14">
        <v>3834649053.75</v>
      </c>
      <c r="M58" s="10"/>
      <c r="N58" s="19">
        <f t="shared" si="0"/>
        <v>99.9999999934805</v>
      </c>
      <c r="O58" s="19">
        <f t="shared" si="1"/>
        <v>99.9999999934805</v>
      </c>
      <c r="P58" s="19">
        <f t="shared" si="2"/>
        <v>99.9999999934805</v>
      </c>
    </row>
    <row r="59" spans="1:16" ht="45" x14ac:dyDescent="0.25">
      <c r="A59" s="11" t="s">
        <v>18</v>
      </c>
      <c r="B59" s="12" t="s">
        <v>19</v>
      </c>
      <c r="C59" s="13" t="s">
        <v>119</v>
      </c>
      <c r="D59" s="11" t="s">
        <v>21</v>
      </c>
      <c r="E59" s="12" t="s">
        <v>120</v>
      </c>
      <c r="F59" s="14">
        <v>2978601047</v>
      </c>
      <c r="G59" s="14">
        <v>0</v>
      </c>
      <c r="H59" s="14">
        <v>2978601046.5500002</v>
      </c>
      <c r="I59" s="14">
        <v>0.45</v>
      </c>
      <c r="J59" s="14">
        <v>2978601046.5500002</v>
      </c>
      <c r="K59" s="14">
        <v>2978601046.5500002</v>
      </c>
      <c r="L59" s="14">
        <v>2978601046.5500002</v>
      </c>
      <c r="M59" s="10"/>
      <c r="N59" s="19">
        <f t="shared" si="0"/>
        <v>99.999999984892241</v>
      </c>
      <c r="O59" s="19">
        <f t="shared" si="1"/>
        <v>99.999999984892241</v>
      </c>
      <c r="P59" s="19">
        <f t="shared" si="2"/>
        <v>99.999999984892241</v>
      </c>
    </row>
    <row r="60" spans="1:16" ht="33.75" x14ac:dyDescent="0.25">
      <c r="A60" s="11" t="s">
        <v>18</v>
      </c>
      <c r="B60" s="12" t="s">
        <v>19</v>
      </c>
      <c r="C60" s="13" t="s">
        <v>121</v>
      </c>
      <c r="D60" s="11" t="s">
        <v>21</v>
      </c>
      <c r="E60" s="12" t="s">
        <v>122</v>
      </c>
      <c r="F60" s="14">
        <v>17845786</v>
      </c>
      <c r="G60" s="14">
        <v>0</v>
      </c>
      <c r="H60" s="14">
        <v>17845785.920000002</v>
      </c>
      <c r="I60" s="14">
        <v>0.08</v>
      </c>
      <c r="J60" s="14">
        <v>17845785.920000002</v>
      </c>
      <c r="K60" s="14">
        <v>17845785.920000002</v>
      </c>
      <c r="L60" s="14">
        <v>17845785.920000002</v>
      </c>
      <c r="M60" s="10"/>
      <c r="N60" s="19">
        <f t="shared" si="0"/>
        <v>99.999999551714907</v>
      </c>
      <c r="O60" s="19">
        <f t="shared" si="1"/>
        <v>99.999999551714907</v>
      </c>
      <c r="P60" s="19">
        <f t="shared" si="2"/>
        <v>99.999999551714907</v>
      </c>
    </row>
    <row r="61" spans="1:16" ht="56.25" x14ac:dyDescent="0.25">
      <c r="A61" s="11" t="s">
        <v>18</v>
      </c>
      <c r="B61" s="12" t="s">
        <v>19</v>
      </c>
      <c r="C61" s="13" t="s">
        <v>123</v>
      </c>
      <c r="D61" s="11" t="s">
        <v>21</v>
      </c>
      <c r="E61" s="12" t="s">
        <v>124</v>
      </c>
      <c r="F61" s="14">
        <v>3553019251</v>
      </c>
      <c r="G61" s="14">
        <v>0</v>
      </c>
      <c r="H61" s="14">
        <v>3553019250.5900002</v>
      </c>
      <c r="I61" s="14">
        <v>0.41</v>
      </c>
      <c r="J61" s="14">
        <v>3553019250.5900002</v>
      </c>
      <c r="K61" s="14">
        <v>3553019250.5900002</v>
      </c>
      <c r="L61" s="14">
        <v>3553019250.5900002</v>
      </c>
      <c r="M61" s="10"/>
      <c r="N61" s="19">
        <f t="shared" si="0"/>
        <v>99.999999988460516</v>
      </c>
      <c r="O61" s="19">
        <f t="shared" si="1"/>
        <v>99.999999988460516</v>
      </c>
      <c r="P61" s="19">
        <f t="shared" si="2"/>
        <v>99.999999988460516</v>
      </c>
    </row>
    <row r="62" spans="1:16" ht="45" x14ac:dyDescent="0.25">
      <c r="A62" s="11" t="s">
        <v>18</v>
      </c>
      <c r="B62" s="12" t="s">
        <v>19</v>
      </c>
      <c r="C62" s="13" t="s">
        <v>125</v>
      </c>
      <c r="D62" s="11" t="s">
        <v>21</v>
      </c>
      <c r="E62" s="12" t="s">
        <v>126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0"/>
      <c r="N62" s="19">
        <v>0</v>
      </c>
      <c r="O62" s="19">
        <v>0</v>
      </c>
      <c r="P62" s="19">
        <v>0</v>
      </c>
    </row>
    <row r="63" spans="1:16" ht="33.75" x14ac:dyDescent="0.25">
      <c r="A63" s="11" t="s">
        <v>18</v>
      </c>
      <c r="B63" s="12" t="s">
        <v>19</v>
      </c>
      <c r="C63" s="13" t="s">
        <v>127</v>
      </c>
      <c r="D63" s="11" t="s">
        <v>21</v>
      </c>
      <c r="E63" s="12" t="s">
        <v>128</v>
      </c>
      <c r="F63" s="14">
        <v>12474969581</v>
      </c>
      <c r="G63" s="14">
        <v>0</v>
      </c>
      <c r="H63" s="14">
        <v>12402658289.620001</v>
      </c>
      <c r="I63" s="14">
        <v>72311291.379999995</v>
      </c>
      <c r="J63" s="14">
        <v>12402658289.620001</v>
      </c>
      <c r="K63" s="14">
        <v>12402658289.620001</v>
      </c>
      <c r="L63" s="14">
        <v>12402658289.620001</v>
      </c>
      <c r="M63" s="10"/>
      <c r="N63" s="19">
        <f t="shared" si="0"/>
        <v>99.420348956280151</v>
      </c>
      <c r="O63" s="19">
        <f t="shared" si="1"/>
        <v>99.420348956280151</v>
      </c>
      <c r="P63" s="19">
        <f t="shared" si="2"/>
        <v>99.420348956280151</v>
      </c>
    </row>
    <row r="64" spans="1:16" ht="33.75" x14ac:dyDescent="0.25">
      <c r="A64" s="11" t="s">
        <v>18</v>
      </c>
      <c r="B64" s="12" t="s">
        <v>19</v>
      </c>
      <c r="C64" s="13" t="s">
        <v>129</v>
      </c>
      <c r="D64" s="11" t="s">
        <v>21</v>
      </c>
      <c r="E64" s="12" t="s">
        <v>130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0"/>
      <c r="N64" s="19">
        <v>0</v>
      </c>
      <c r="O64" s="19">
        <v>0</v>
      </c>
      <c r="P64" s="19">
        <v>0</v>
      </c>
    </row>
    <row r="65" spans="1:16" ht="45" x14ac:dyDescent="0.25">
      <c r="A65" s="11" t="s">
        <v>18</v>
      </c>
      <c r="B65" s="12" t="s">
        <v>19</v>
      </c>
      <c r="C65" s="13" t="s">
        <v>131</v>
      </c>
      <c r="D65" s="11" t="s">
        <v>21</v>
      </c>
      <c r="E65" s="12" t="s">
        <v>132</v>
      </c>
      <c r="F65" s="14">
        <v>734600668</v>
      </c>
      <c r="G65" s="14">
        <v>0</v>
      </c>
      <c r="H65" s="14">
        <v>734600667.75999999</v>
      </c>
      <c r="I65" s="14">
        <v>0.24</v>
      </c>
      <c r="J65" s="14">
        <v>734600667.75999999</v>
      </c>
      <c r="K65" s="14">
        <v>734600667.75999999</v>
      </c>
      <c r="L65" s="14">
        <v>734600667.75999999</v>
      </c>
      <c r="M65" s="10"/>
      <c r="N65" s="19">
        <f t="shared" si="0"/>
        <v>99.999999967329188</v>
      </c>
      <c r="O65" s="19">
        <f t="shared" si="1"/>
        <v>99.999999967329188</v>
      </c>
      <c r="P65" s="19">
        <f t="shared" si="2"/>
        <v>99.999999967329188</v>
      </c>
    </row>
    <row r="66" spans="1:16" ht="33.75" x14ac:dyDescent="0.25">
      <c r="A66" s="11" t="s">
        <v>18</v>
      </c>
      <c r="B66" s="12" t="s">
        <v>19</v>
      </c>
      <c r="C66" s="13" t="s">
        <v>133</v>
      </c>
      <c r="D66" s="11" t="s">
        <v>21</v>
      </c>
      <c r="E66" s="12" t="s">
        <v>134</v>
      </c>
      <c r="F66" s="14">
        <v>556700118.36000001</v>
      </c>
      <c r="G66" s="14">
        <v>0</v>
      </c>
      <c r="H66" s="14">
        <v>556700118.36000001</v>
      </c>
      <c r="I66" s="14">
        <v>0</v>
      </c>
      <c r="J66" s="14">
        <v>556700118.36000001</v>
      </c>
      <c r="K66" s="14">
        <v>556700118.36000001</v>
      </c>
      <c r="L66" s="14">
        <v>556700118.36000001</v>
      </c>
      <c r="M66" s="10"/>
      <c r="N66" s="19">
        <f t="shared" si="0"/>
        <v>100</v>
      </c>
      <c r="O66" s="19">
        <f t="shared" si="1"/>
        <v>100</v>
      </c>
      <c r="P66" s="19">
        <f t="shared" si="2"/>
        <v>100</v>
      </c>
    </row>
    <row r="67" spans="1:16" ht="33.75" x14ac:dyDescent="0.25">
      <c r="A67" s="11" t="s">
        <v>18</v>
      </c>
      <c r="B67" s="12" t="s">
        <v>19</v>
      </c>
      <c r="C67" s="13" t="s">
        <v>135</v>
      </c>
      <c r="D67" s="11" t="s">
        <v>21</v>
      </c>
      <c r="E67" s="12" t="s">
        <v>136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0"/>
      <c r="N67" s="19">
        <v>0</v>
      </c>
      <c r="O67" s="19">
        <v>0</v>
      </c>
      <c r="P67" s="19">
        <v>0</v>
      </c>
    </row>
    <row r="68" spans="1:16" ht="33.75" x14ac:dyDescent="0.25">
      <c r="A68" s="11" t="s">
        <v>18</v>
      </c>
      <c r="B68" s="12" t="s">
        <v>19</v>
      </c>
      <c r="C68" s="13" t="s">
        <v>137</v>
      </c>
      <c r="D68" s="11" t="s">
        <v>21</v>
      </c>
      <c r="E68" s="12" t="s">
        <v>138</v>
      </c>
      <c r="F68" s="14">
        <v>914090546.63999999</v>
      </c>
      <c r="G68" s="14">
        <v>0</v>
      </c>
      <c r="H68" s="14">
        <v>914090546.13</v>
      </c>
      <c r="I68" s="14">
        <v>0.51</v>
      </c>
      <c r="J68" s="14">
        <v>914090546.13</v>
      </c>
      <c r="K68" s="14">
        <v>914090546.13</v>
      </c>
      <c r="L68" s="14">
        <v>914090546.13</v>
      </c>
      <c r="M68" s="10"/>
      <c r="N68" s="19">
        <f t="shared" si="0"/>
        <v>99.999999944206849</v>
      </c>
      <c r="O68" s="19">
        <f t="shared" si="1"/>
        <v>99.999999944206849</v>
      </c>
      <c r="P68" s="19">
        <f t="shared" si="2"/>
        <v>99.999999944206849</v>
      </c>
    </row>
    <row r="69" spans="1:16" ht="33.75" x14ac:dyDescent="0.25">
      <c r="A69" s="11" t="s">
        <v>18</v>
      </c>
      <c r="B69" s="12" t="s">
        <v>19</v>
      </c>
      <c r="C69" s="13" t="s">
        <v>139</v>
      </c>
      <c r="D69" s="11" t="s">
        <v>21</v>
      </c>
      <c r="E69" s="12" t="s">
        <v>140</v>
      </c>
      <c r="F69" s="14">
        <v>3112867950</v>
      </c>
      <c r="G69" s="14">
        <v>0</v>
      </c>
      <c r="H69" s="14">
        <v>3112867949.5</v>
      </c>
      <c r="I69" s="14">
        <v>0.5</v>
      </c>
      <c r="J69" s="14">
        <v>3112867949.5</v>
      </c>
      <c r="K69" s="14">
        <v>3112867949.5</v>
      </c>
      <c r="L69" s="14">
        <v>3112867949.5</v>
      </c>
      <c r="M69" s="10"/>
      <c r="N69" s="19">
        <f t="shared" si="0"/>
        <v>99.999999983937641</v>
      </c>
      <c r="O69" s="19">
        <f t="shared" si="1"/>
        <v>99.999999983937641</v>
      </c>
      <c r="P69" s="19">
        <f t="shared" si="2"/>
        <v>99.999999983937641</v>
      </c>
    </row>
    <row r="70" spans="1:16" ht="33.75" x14ac:dyDescent="0.25">
      <c r="A70" s="11" t="s">
        <v>18</v>
      </c>
      <c r="B70" s="12" t="s">
        <v>19</v>
      </c>
      <c r="C70" s="13" t="s">
        <v>141</v>
      </c>
      <c r="D70" s="11" t="s">
        <v>21</v>
      </c>
      <c r="E70" s="12" t="s">
        <v>142</v>
      </c>
      <c r="F70" s="14">
        <v>18008780384</v>
      </c>
      <c r="G70" s="14">
        <v>0</v>
      </c>
      <c r="H70" s="14">
        <v>18008780383.73</v>
      </c>
      <c r="I70" s="14">
        <v>0.27</v>
      </c>
      <c r="J70" s="14">
        <v>18008780383.73</v>
      </c>
      <c r="K70" s="14">
        <v>18008780383.73</v>
      </c>
      <c r="L70" s="14">
        <v>18008780383.73</v>
      </c>
      <c r="M70" s="10"/>
      <c r="N70" s="19">
        <f t="shared" si="0"/>
        <v>99.999999998500726</v>
      </c>
      <c r="O70" s="19">
        <f t="shared" si="1"/>
        <v>99.999999998500726</v>
      </c>
      <c r="P70" s="19">
        <f t="shared" si="2"/>
        <v>99.999999998500726</v>
      </c>
    </row>
    <row r="71" spans="1:16" ht="56.25" x14ac:dyDescent="0.25">
      <c r="A71" s="11" t="s">
        <v>18</v>
      </c>
      <c r="B71" s="12" t="s">
        <v>19</v>
      </c>
      <c r="C71" s="13" t="s">
        <v>143</v>
      </c>
      <c r="D71" s="11" t="s">
        <v>21</v>
      </c>
      <c r="E71" s="12" t="s">
        <v>144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0"/>
      <c r="N71" s="19">
        <v>0</v>
      </c>
      <c r="O71" s="19">
        <v>0</v>
      </c>
      <c r="P71" s="19">
        <v>0</v>
      </c>
    </row>
    <row r="72" spans="1:16" ht="33.75" x14ac:dyDescent="0.25">
      <c r="A72" s="11" t="s">
        <v>18</v>
      </c>
      <c r="B72" s="12" t="s">
        <v>19</v>
      </c>
      <c r="C72" s="13" t="s">
        <v>145</v>
      </c>
      <c r="D72" s="11" t="s">
        <v>21</v>
      </c>
      <c r="E72" s="12" t="s">
        <v>146</v>
      </c>
      <c r="F72" s="14">
        <v>395000000</v>
      </c>
      <c r="G72" s="14">
        <v>0</v>
      </c>
      <c r="H72" s="14">
        <v>395000000</v>
      </c>
      <c r="I72" s="14">
        <v>0</v>
      </c>
      <c r="J72" s="14">
        <v>395000000</v>
      </c>
      <c r="K72" s="14">
        <v>395000000</v>
      </c>
      <c r="L72" s="14">
        <v>395000000</v>
      </c>
      <c r="M72" s="10"/>
      <c r="N72" s="19">
        <f t="shared" ref="N72:N109" si="3">J72*100/F72</f>
        <v>100</v>
      </c>
      <c r="O72" s="19">
        <f t="shared" ref="O72:O109" si="4">K72*100/F72</f>
        <v>100</v>
      </c>
      <c r="P72" s="19">
        <f t="shared" ref="P72:P109" si="5">L72*100/F72</f>
        <v>100</v>
      </c>
    </row>
    <row r="73" spans="1:16" ht="33.75" x14ac:dyDescent="0.25">
      <c r="A73" s="11" t="s">
        <v>18</v>
      </c>
      <c r="B73" s="12" t="s">
        <v>19</v>
      </c>
      <c r="C73" s="13" t="s">
        <v>147</v>
      </c>
      <c r="D73" s="11" t="s">
        <v>21</v>
      </c>
      <c r="E73" s="12" t="s">
        <v>148</v>
      </c>
      <c r="F73" s="14">
        <v>254116740</v>
      </c>
      <c r="G73" s="14">
        <v>0</v>
      </c>
      <c r="H73" s="14">
        <v>254116739.5</v>
      </c>
      <c r="I73" s="14">
        <v>0.5</v>
      </c>
      <c r="J73" s="14">
        <v>254116739.5</v>
      </c>
      <c r="K73" s="14">
        <v>254116739.5</v>
      </c>
      <c r="L73" s="14">
        <v>254116739.5</v>
      </c>
      <c r="M73" s="10"/>
      <c r="N73" s="19">
        <f t="shared" si="3"/>
        <v>99.999999803240044</v>
      </c>
      <c r="O73" s="19">
        <f t="shared" si="4"/>
        <v>99.999999803240044</v>
      </c>
      <c r="P73" s="19">
        <f t="shared" si="5"/>
        <v>99.999999803240044</v>
      </c>
    </row>
    <row r="74" spans="1:16" ht="45" x14ac:dyDescent="0.25">
      <c r="A74" s="11" t="s">
        <v>18</v>
      </c>
      <c r="B74" s="12" t="s">
        <v>19</v>
      </c>
      <c r="C74" s="13" t="s">
        <v>149</v>
      </c>
      <c r="D74" s="11" t="s">
        <v>21</v>
      </c>
      <c r="E74" s="12" t="s">
        <v>150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0"/>
      <c r="N74" s="19">
        <v>0</v>
      </c>
      <c r="O74" s="19">
        <v>0</v>
      </c>
      <c r="P74" s="19">
        <v>0</v>
      </c>
    </row>
    <row r="75" spans="1:16" ht="45" x14ac:dyDescent="0.25">
      <c r="A75" s="11" t="s">
        <v>18</v>
      </c>
      <c r="B75" s="12" t="s">
        <v>19</v>
      </c>
      <c r="C75" s="13" t="s">
        <v>151</v>
      </c>
      <c r="D75" s="11" t="s">
        <v>21</v>
      </c>
      <c r="E75" s="12" t="s">
        <v>152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0"/>
      <c r="N75" s="19">
        <v>0</v>
      </c>
      <c r="O75" s="19">
        <v>0</v>
      </c>
      <c r="P75" s="19">
        <v>0</v>
      </c>
    </row>
    <row r="76" spans="1:16" ht="33.75" x14ac:dyDescent="0.25">
      <c r="A76" s="11" t="s">
        <v>18</v>
      </c>
      <c r="B76" s="12" t="s">
        <v>19</v>
      </c>
      <c r="C76" s="13" t="s">
        <v>153</v>
      </c>
      <c r="D76" s="11" t="s">
        <v>21</v>
      </c>
      <c r="E76" s="12" t="s">
        <v>154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0"/>
      <c r="N76" s="19">
        <v>0</v>
      </c>
      <c r="O76" s="19">
        <v>0</v>
      </c>
      <c r="P76" s="19">
        <v>0</v>
      </c>
    </row>
    <row r="77" spans="1:16" ht="45" x14ac:dyDescent="0.25">
      <c r="A77" s="11" t="s">
        <v>18</v>
      </c>
      <c r="B77" s="12" t="s">
        <v>19</v>
      </c>
      <c r="C77" s="13" t="s">
        <v>155</v>
      </c>
      <c r="D77" s="11" t="s">
        <v>21</v>
      </c>
      <c r="E77" s="12" t="s">
        <v>156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0"/>
      <c r="N77" s="19">
        <v>0</v>
      </c>
      <c r="O77" s="19">
        <v>0</v>
      </c>
      <c r="P77" s="19">
        <v>0</v>
      </c>
    </row>
    <row r="78" spans="1:16" ht="33.75" x14ac:dyDescent="0.25">
      <c r="A78" s="11" t="s">
        <v>18</v>
      </c>
      <c r="B78" s="12" t="s">
        <v>19</v>
      </c>
      <c r="C78" s="13" t="s">
        <v>157</v>
      </c>
      <c r="D78" s="11" t="s">
        <v>21</v>
      </c>
      <c r="E78" s="12" t="s">
        <v>158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0"/>
      <c r="N78" s="19">
        <v>0</v>
      </c>
      <c r="O78" s="19">
        <v>0</v>
      </c>
      <c r="P78" s="19">
        <v>0</v>
      </c>
    </row>
    <row r="79" spans="1:16" ht="33.75" x14ac:dyDescent="0.25">
      <c r="A79" s="11" t="s">
        <v>18</v>
      </c>
      <c r="B79" s="12" t="s">
        <v>19</v>
      </c>
      <c r="C79" s="13" t="s">
        <v>159</v>
      </c>
      <c r="D79" s="11" t="s">
        <v>21</v>
      </c>
      <c r="E79" s="12" t="s">
        <v>160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0"/>
      <c r="N79" s="19">
        <v>0</v>
      </c>
      <c r="O79" s="19">
        <v>0</v>
      </c>
      <c r="P79" s="19">
        <v>0</v>
      </c>
    </row>
    <row r="80" spans="1:16" ht="45" x14ac:dyDescent="0.25">
      <c r="A80" s="11" t="s">
        <v>18</v>
      </c>
      <c r="B80" s="12" t="s">
        <v>19</v>
      </c>
      <c r="C80" s="13" t="s">
        <v>161</v>
      </c>
      <c r="D80" s="11" t="s">
        <v>21</v>
      </c>
      <c r="E80" s="12" t="s">
        <v>162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0"/>
      <c r="N80" s="19">
        <v>0</v>
      </c>
      <c r="O80" s="19">
        <v>0</v>
      </c>
      <c r="P80" s="19">
        <v>0</v>
      </c>
    </row>
    <row r="81" spans="1:16" ht="101.25" x14ac:dyDescent="0.25">
      <c r="A81" s="11" t="s">
        <v>18</v>
      </c>
      <c r="B81" s="12" t="s">
        <v>19</v>
      </c>
      <c r="C81" s="13" t="s">
        <v>163</v>
      </c>
      <c r="D81" s="11" t="s">
        <v>21</v>
      </c>
      <c r="E81" s="12" t="s">
        <v>164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0"/>
      <c r="N81" s="19">
        <v>0</v>
      </c>
      <c r="O81" s="19">
        <v>0</v>
      </c>
      <c r="P81" s="19">
        <v>0</v>
      </c>
    </row>
    <row r="82" spans="1:16" ht="123.75" x14ac:dyDescent="0.25">
      <c r="A82" s="11" t="s">
        <v>18</v>
      </c>
      <c r="B82" s="12" t="s">
        <v>19</v>
      </c>
      <c r="C82" s="13" t="s">
        <v>165</v>
      </c>
      <c r="D82" s="11" t="s">
        <v>21</v>
      </c>
      <c r="E82" s="12" t="s">
        <v>166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0"/>
      <c r="N82" s="19">
        <v>0</v>
      </c>
      <c r="O82" s="19">
        <v>0</v>
      </c>
      <c r="P82" s="19">
        <v>0</v>
      </c>
    </row>
    <row r="83" spans="1:16" ht="45" x14ac:dyDescent="0.25">
      <c r="A83" s="11" t="s">
        <v>18</v>
      </c>
      <c r="B83" s="12" t="s">
        <v>19</v>
      </c>
      <c r="C83" s="13" t="s">
        <v>167</v>
      </c>
      <c r="D83" s="11" t="s">
        <v>21</v>
      </c>
      <c r="E83" s="12" t="s">
        <v>168</v>
      </c>
      <c r="F83" s="14">
        <v>264000000</v>
      </c>
      <c r="G83" s="14">
        <v>0</v>
      </c>
      <c r="H83" s="14">
        <v>242807806.68000001</v>
      </c>
      <c r="I83" s="14">
        <v>21192193.32</v>
      </c>
      <c r="J83" s="14">
        <v>242807806.68000001</v>
      </c>
      <c r="K83" s="14">
        <v>242807806.68000001</v>
      </c>
      <c r="L83" s="14">
        <v>242807806.68000001</v>
      </c>
      <c r="M83" s="10"/>
      <c r="N83" s="19">
        <f t="shared" si="3"/>
        <v>91.972654045454547</v>
      </c>
      <c r="O83" s="19">
        <f t="shared" si="4"/>
        <v>91.972654045454547</v>
      </c>
      <c r="P83" s="19">
        <f t="shared" si="5"/>
        <v>91.972654045454547</v>
      </c>
    </row>
    <row r="84" spans="1:16" ht="33.75" x14ac:dyDescent="0.25">
      <c r="A84" s="11" t="s">
        <v>18</v>
      </c>
      <c r="B84" s="12" t="s">
        <v>19</v>
      </c>
      <c r="C84" s="13" t="s">
        <v>169</v>
      </c>
      <c r="D84" s="11" t="s">
        <v>21</v>
      </c>
      <c r="E84" s="12" t="s">
        <v>170</v>
      </c>
      <c r="F84" s="14">
        <v>604000000</v>
      </c>
      <c r="G84" s="14">
        <v>0</v>
      </c>
      <c r="H84" s="14">
        <v>332007295.36000001</v>
      </c>
      <c r="I84" s="14">
        <v>271992704.63999999</v>
      </c>
      <c r="J84" s="14">
        <v>332007295.36000001</v>
      </c>
      <c r="K84" s="14">
        <v>332007295.36000001</v>
      </c>
      <c r="L84" s="14">
        <v>332007295.36000001</v>
      </c>
      <c r="M84" s="10"/>
      <c r="N84" s="19">
        <f t="shared" si="3"/>
        <v>54.968095258278147</v>
      </c>
      <c r="O84" s="19">
        <f t="shared" si="4"/>
        <v>54.968095258278147</v>
      </c>
      <c r="P84" s="19">
        <f t="shared" si="5"/>
        <v>54.968095258278147</v>
      </c>
    </row>
    <row r="85" spans="1:16" ht="45" x14ac:dyDescent="0.25">
      <c r="A85" s="11" t="s">
        <v>18</v>
      </c>
      <c r="B85" s="12" t="s">
        <v>19</v>
      </c>
      <c r="C85" s="13" t="s">
        <v>171</v>
      </c>
      <c r="D85" s="11" t="s">
        <v>21</v>
      </c>
      <c r="E85" s="12" t="s">
        <v>172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0"/>
      <c r="N85" s="19">
        <v>0</v>
      </c>
      <c r="O85" s="19">
        <v>0</v>
      </c>
      <c r="P85" s="19">
        <v>0</v>
      </c>
    </row>
    <row r="86" spans="1:16" ht="45" x14ac:dyDescent="0.25">
      <c r="A86" s="11" t="s">
        <v>18</v>
      </c>
      <c r="B86" s="12" t="s">
        <v>19</v>
      </c>
      <c r="C86" s="13" t="s">
        <v>173</v>
      </c>
      <c r="D86" s="11" t="s">
        <v>21</v>
      </c>
      <c r="E86" s="12" t="s">
        <v>174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0"/>
      <c r="N86" s="19">
        <v>0</v>
      </c>
      <c r="O86" s="19">
        <v>0</v>
      </c>
      <c r="P86" s="19">
        <v>0</v>
      </c>
    </row>
    <row r="87" spans="1:16" ht="33.75" x14ac:dyDescent="0.25">
      <c r="A87" s="11" t="s">
        <v>18</v>
      </c>
      <c r="B87" s="12" t="s">
        <v>19</v>
      </c>
      <c r="C87" s="13" t="s">
        <v>175</v>
      </c>
      <c r="D87" s="11" t="s">
        <v>21</v>
      </c>
      <c r="E87" s="12" t="s">
        <v>176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0"/>
      <c r="N87" s="19">
        <v>0</v>
      </c>
      <c r="O87" s="19">
        <v>0</v>
      </c>
      <c r="P87" s="19">
        <v>0</v>
      </c>
    </row>
    <row r="88" spans="1:16" ht="45" x14ac:dyDescent="0.25">
      <c r="A88" s="11" t="s">
        <v>18</v>
      </c>
      <c r="B88" s="12" t="s">
        <v>19</v>
      </c>
      <c r="C88" s="13" t="s">
        <v>177</v>
      </c>
      <c r="D88" s="11" t="s">
        <v>21</v>
      </c>
      <c r="E88" s="12" t="s">
        <v>178</v>
      </c>
      <c r="F88" s="14">
        <v>417968154</v>
      </c>
      <c r="G88" s="14">
        <v>0</v>
      </c>
      <c r="H88" s="14">
        <v>417968153.06</v>
      </c>
      <c r="I88" s="14">
        <v>0.94</v>
      </c>
      <c r="J88" s="14">
        <v>417968153.06</v>
      </c>
      <c r="K88" s="14">
        <v>417968153.06</v>
      </c>
      <c r="L88" s="14">
        <v>417968153.06</v>
      </c>
      <c r="M88" s="10"/>
      <c r="N88" s="19">
        <f t="shared" si="3"/>
        <v>99.999999775102481</v>
      </c>
      <c r="O88" s="19">
        <f t="shared" si="4"/>
        <v>99.999999775102481</v>
      </c>
      <c r="P88" s="19">
        <f t="shared" si="5"/>
        <v>99.999999775102481</v>
      </c>
    </row>
    <row r="89" spans="1:16" ht="33.75" x14ac:dyDescent="0.25">
      <c r="A89" s="11" t="s">
        <v>18</v>
      </c>
      <c r="B89" s="12" t="s">
        <v>19</v>
      </c>
      <c r="C89" s="13" t="s">
        <v>179</v>
      </c>
      <c r="D89" s="11" t="s">
        <v>21</v>
      </c>
      <c r="E89" s="12" t="s">
        <v>180</v>
      </c>
      <c r="F89" s="14">
        <v>6728585891</v>
      </c>
      <c r="G89" s="14">
        <v>0</v>
      </c>
      <c r="H89" s="14">
        <v>6728585890.9499998</v>
      </c>
      <c r="I89" s="14">
        <v>0.05</v>
      </c>
      <c r="J89" s="14">
        <v>6728585890.9499998</v>
      </c>
      <c r="K89" s="14">
        <v>6728585890.9499998</v>
      </c>
      <c r="L89" s="14">
        <v>6728585890.9499998</v>
      </c>
      <c r="M89" s="10"/>
      <c r="N89" s="19">
        <f t="shared" si="3"/>
        <v>99.9999999992569</v>
      </c>
      <c r="O89" s="19">
        <f t="shared" si="4"/>
        <v>99.9999999992569</v>
      </c>
      <c r="P89" s="19">
        <f t="shared" si="5"/>
        <v>99.9999999992569</v>
      </c>
    </row>
    <row r="90" spans="1:16" ht="33.75" x14ac:dyDescent="0.25">
      <c r="A90" s="11" t="s">
        <v>18</v>
      </c>
      <c r="B90" s="12" t="s">
        <v>19</v>
      </c>
      <c r="C90" s="13" t="s">
        <v>181</v>
      </c>
      <c r="D90" s="11" t="s">
        <v>23</v>
      </c>
      <c r="E90" s="12" t="s">
        <v>182</v>
      </c>
      <c r="F90" s="14">
        <v>4175826293</v>
      </c>
      <c r="G90" s="14">
        <v>0</v>
      </c>
      <c r="H90" s="14">
        <v>1990669316.3599999</v>
      </c>
      <c r="I90" s="14">
        <v>2185156976.6399999</v>
      </c>
      <c r="J90" s="14">
        <v>1990669316.3599999</v>
      </c>
      <c r="K90" s="14">
        <v>1990669316.3599999</v>
      </c>
      <c r="L90" s="14">
        <v>1983529316.3599999</v>
      </c>
      <c r="M90" s="10"/>
      <c r="N90" s="19">
        <f t="shared" si="3"/>
        <v>47.671267353648993</v>
      </c>
      <c r="O90" s="19">
        <f t="shared" si="4"/>
        <v>47.671267353648993</v>
      </c>
      <c r="P90" s="19">
        <f t="shared" si="5"/>
        <v>47.500283229812979</v>
      </c>
    </row>
    <row r="91" spans="1:16" ht="33.75" x14ac:dyDescent="0.25">
      <c r="A91" s="11" t="s">
        <v>18</v>
      </c>
      <c r="B91" s="12" t="s">
        <v>19</v>
      </c>
      <c r="C91" s="13" t="s">
        <v>183</v>
      </c>
      <c r="D91" s="11" t="s">
        <v>21</v>
      </c>
      <c r="E91" s="12" t="s">
        <v>184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0"/>
      <c r="N91" s="19">
        <v>0</v>
      </c>
      <c r="O91" s="19">
        <v>0</v>
      </c>
      <c r="P91" s="19">
        <v>0</v>
      </c>
    </row>
    <row r="92" spans="1:16" ht="30" customHeight="1" x14ac:dyDescent="0.25">
      <c r="A92" s="11"/>
      <c r="B92" s="12"/>
      <c r="C92" s="13"/>
      <c r="D92" s="11"/>
      <c r="E92" s="16" t="s">
        <v>216</v>
      </c>
      <c r="F92" s="17">
        <f>SUM(F12:F91)</f>
        <v>90684826293</v>
      </c>
      <c r="G92" s="17">
        <f t="shared" ref="G92:L92" si="6">SUM(G12:G91)</f>
        <v>0</v>
      </c>
      <c r="H92" s="17">
        <f t="shared" si="6"/>
        <v>79903122463.659988</v>
      </c>
      <c r="I92" s="17">
        <f t="shared" si="6"/>
        <v>10781703829.339998</v>
      </c>
      <c r="J92" s="17">
        <f t="shared" si="6"/>
        <v>79903122463.659988</v>
      </c>
      <c r="K92" s="17">
        <f t="shared" si="6"/>
        <v>79903122463.659988</v>
      </c>
      <c r="L92" s="17">
        <f t="shared" si="6"/>
        <v>79895982463.659988</v>
      </c>
      <c r="M92" s="21"/>
      <c r="N92" s="20">
        <f t="shared" si="3"/>
        <v>88.110796182699147</v>
      </c>
      <c r="O92" s="20">
        <f t="shared" si="4"/>
        <v>88.110796182699147</v>
      </c>
      <c r="P92" s="20">
        <f t="shared" ref="P92" si="7">L92*100/H92</f>
        <v>99.991064178995956</v>
      </c>
    </row>
    <row r="93" spans="1:16" ht="33.75" x14ac:dyDescent="0.25">
      <c r="A93" s="11" t="s">
        <v>18</v>
      </c>
      <c r="B93" s="12" t="s">
        <v>19</v>
      </c>
      <c r="C93" s="13" t="s">
        <v>185</v>
      </c>
      <c r="D93" s="11" t="s">
        <v>23</v>
      </c>
      <c r="E93" s="12" t="s">
        <v>186</v>
      </c>
      <c r="F93" s="14">
        <v>638000000</v>
      </c>
      <c r="G93" s="14">
        <v>0</v>
      </c>
      <c r="H93" s="14">
        <v>475345655.32999998</v>
      </c>
      <c r="I93" s="14">
        <v>162654344.66999999</v>
      </c>
      <c r="J93" s="14">
        <v>475345655.32999998</v>
      </c>
      <c r="K93" s="14">
        <v>475345655.32999998</v>
      </c>
      <c r="L93" s="14">
        <v>475345655.32999998</v>
      </c>
      <c r="M93" s="10"/>
      <c r="N93" s="19">
        <f t="shared" si="3"/>
        <v>74.505588609717861</v>
      </c>
      <c r="O93" s="19">
        <f t="shared" si="4"/>
        <v>74.505588609717861</v>
      </c>
      <c r="P93" s="19">
        <f t="shared" si="5"/>
        <v>74.505588609717861</v>
      </c>
    </row>
    <row r="94" spans="1:16" ht="33.75" x14ac:dyDescent="0.25">
      <c r="A94" s="11" t="s">
        <v>18</v>
      </c>
      <c r="B94" s="12" t="s">
        <v>19</v>
      </c>
      <c r="C94" s="13" t="s">
        <v>187</v>
      </c>
      <c r="D94" s="11" t="s">
        <v>23</v>
      </c>
      <c r="E94" s="12" t="s">
        <v>188</v>
      </c>
      <c r="F94" s="14">
        <v>10000000</v>
      </c>
      <c r="G94" s="14">
        <v>0</v>
      </c>
      <c r="H94" s="14">
        <v>3245567.17</v>
      </c>
      <c r="I94" s="14">
        <v>6754432.8300000001</v>
      </c>
      <c r="J94" s="14">
        <v>3245567.17</v>
      </c>
      <c r="K94" s="14">
        <v>3245567.17</v>
      </c>
      <c r="L94" s="14">
        <v>3245567.17</v>
      </c>
      <c r="M94" s="10"/>
      <c r="N94" s="19">
        <f t="shared" si="3"/>
        <v>32.455671700000003</v>
      </c>
      <c r="O94" s="19">
        <f t="shared" si="4"/>
        <v>32.455671700000003</v>
      </c>
      <c r="P94" s="19">
        <f t="shared" si="5"/>
        <v>32.455671700000003</v>
      </c>
    </row>
    <row r="95" spans="1:16" ht="33.75" x14ac:dyDescent="0.25">
      <c r="A95" s="11" t="s">
        <v>18</v>
      </c>
      <c r="B95" s="12" t="s">
        <v>19</v>
      </c>
      <c r="C95" s="13" t="s">
        <v>189</v>
      </c>
      <c r="D95" s="11" t="s">
        <v>21</v>
      </c>
      <c r="E95" s="12" t="s">
        <v>190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0"/>
      <c r="N95" s="19">
        <v>0</v>
      </c>
      <c r="O95" s="19">
        <v>0</v>
      </c>
      <c r="P95" s="19">
        <v>0</v>
      </c>
    </row>
    <row r="96" spans="1:16" ht="33.75" x14ac:dyDescent="0.25">
      <c r="A96" s="11" t="s">
        <v>18</v>
      </c>
      <c r="B96" s="12" t="s">
        <v>19</v>
      </c>
      <c r="C96" s="13" t="s">
        <v>189</v>
      </c>
      <c r="D96" s="11" t="s">
        <v>21</v>
      </c>
      <c r="E96" s="12" t="s">
        <v>190</v>
      </c>
      <c r="F96" s="14">
        <v>160631640</v>
      </c>
      <c r="G96" s="14">
        <v>0</v>
      </c>
      <c r="H96" s="14">
        <v>160631640</v>
      </c>
      <c r="I96" s="14">
        <v>0</v>
      </c>
      <c r="J96" s="14">
        <v>160631640</v>
      </c>
      <c r="K96" s="14">
        <v>160631640</v>
      </c>
      <c r="L96" s="14">
        <v>160631640</v>
      </c>
      <c r="M96" s="10"/>
      <c r="N96" s="19">
        <f t="shared" si="3"/>
        <v>100</v>
      </c>
      <c r="O96" s="19">
        <f t="shared" si="4"/>
        <v>100</v>
      </c>
      <c r="P96" s="19">
        <f t="shared" si="5"/>
        <v>100</v>
      </c>
    </row>
    <row r="97" spans="1:16" ht="33.75" x14ac:dyDescent="0.25">
      <c r="A97" s="11" t="s">
        <v>18</v>
      </c>
      <c r="B97" s="12" t="s">
        <v>19</v>
      </c>
      <c r="C97" s="13" t="s">
        <v>189</v>
      </c>
      <c r="D97" s="11" t="s">
        <v>191</v>
      </c>
      <c r="E97" s="12" t="s">
        <v>190</v>
      </c>
      <c r="F97" s="14">
        <v>701000000</v>
      </c>
      <c r="G97" s="14">
        <v>0</v>
      </c>
      <c r="H97" s="14">
        <v>701000000</v>
      </c>
      <c r="I97" s="14">
        <v>0</v>
      </c>
      <c r="J97" s="14">
        <v>701000000</v>
      </c>
      <c r="K97" s="14">
        <v>701000000</v>
      </c>
      <c r="L97" s="14">
        <v>701000000</v>
      </c>
      <c r="M97" s="10"/>
      <c r="N97" s="19">
        <f t="shared" si="3"/>
        <v>100</v>
      </c>
      <c r="O97" s="19">
        <f t="shared" si="4"/>
        <v>100</v>
      </c>
      <c r="P97" s="19">
        <f t="shared" si="5"/>
        <v>100</v>
      </c>
    </row>
    <row r="98" spans="1:16" ht="33" customHeight="1" x14ac:dyDescent="0.25">
      <c r="A98" s="11"/>
      <c r="B98" s="12"/>
      <c r="C98" s="13"/>
      <c r="D98" s="11"/>
      <c r="E98" s="22" t="s">
        <v>217</v>
      </c>
      <c r="F98" s="17">
        <f>SUM(F93:F97)</f>
        <v>1509631640</v>
      </c>
      <c r="G98" s="17">
        <f>SUM(G93:G97)</f>
        <v>0</v>
      </c>
      <c r="H98" s="17">
        <f>SUM(H93:H97)</f>
        <v>1340222862.5</v>
      </c>
      <c r="I98" s="17">
        <f>SUM(I93:I97)</f>
        <v>169408777.5</v>
      </c>
      <c r="J98" s="17">
        <f>SUM(J93:J97)</f>
        <v>1340222862.5</v>
      </c>
      <c r="K98" s="17">
        <f>SUM(K93:K97)</f>
        <v>1340222862.5</v>
      </c>
      <c r="L98" s="17">
        <f>SUM(L93:L97)</f>
        <v>1340222862.5</v>
      </c>
      <c r="M98" s="18"/>
      <c r="N98" s="20">
        <f t="shared" si="3"/>
        <v>88.778138122489267</v>
      </c>
      <c r="O98" s="20">
        <f t="shared" si="4"/>
        <v>88.778138122489267</v>
      </c>
      <c r="P98" s="20">
        <f t="shared" si="5"/>
        <v>88.778138122489267</v>
      </c>
    </row>
    <row r="99" spans="1:16" ht="78.75" x14ac:dyDescent="0.25">
      <c r="A99" s="11" t="s">
        <v>18</v>
      </c>
      <c r="B99" s="12" t="s">
        <v>19</v>
      </c>
      <c r="C99" s="13" t="s">
        <v>192</v>
      </c>
      <c r="D99" s="11" t="s">
        <v>191</v>
      </c>
      <c r="E99" s="12" t="s">
        <v>193</v>
      </c>
      <c r="F99" s="14">
        <v>551083079</v>
      </c>
      <c r="G99" s="14">
        <v>0</v>
      </c>
      <c r="H99" s="14">
        <v>551070379</v>
      </c>
      <c r="I99" s="14">
        <v>12700</v>
      </c>
      <c r="J99" s="14">
        <v>551070379</v>
      </c>
      <c r="K99" s="14">
        <v>173044543.78999999</v>
      </c>
      <c r="L99" s="14">
        <v>173044543.78999999</v>
      </c>
      <c r="M99" s="10"/>
      <c r="N99" s="19">
        <f t="shared" si="3"/>
        <v>99.997695447295712</v>
      </c>
      <c r="O99" s="19">
        <f t="shared" si="4"/>
        <v>31.400808768073244</v>
      </c>
      <c r="P99" s="19">
        <f t="shared" si="5"/>
        <v>31.400808768073244</v>
      </c>
    </row>
    <row r="100" spans="1:16" ht="56.25" x14ac:dyDescent="0.25">
      <c r="A100" s="11" t="s">
        <v>18</v>
      </c>
      <c r="B100" s="12" t="s">
        <v>19</v>
      </c>
      <c r="C100" s="13" t="s">
        <v>194</v>
      </c>
      <c r="D100" s="11" t="s">
        <v>191</v>
      </c>
      <c r="E100" s="12" t="s">
        <v>195</v>
      </c>
      <c r="F100" s="14">
        <v>1618000000</v>
      </c>
      <c r="G100" s="14">
        <v>0</v>
      </c>
      <c r="H100" s="14">
        <v>1516760299.4200001</v>
      </c>
      <c r="I100" s="14">
        <v>101239700.58</v>
      </c>
      <c r="J100" s="14">
        <v>1516760299.4200001</v>
      </c>
      <c r="K100" s="14">
        <v>1516760299.4200001</v>
      </c>
      <c r="L100" s="14">
        <v>1516760299.4200001</v>
      </c>
      <c r="M100" s="10"/>
      <c r="N100" s="19">
        <f t="shared" si="3"/>
        <v>93.74291096538937</v>
      </c>
      <c r="O100" s="19">
        <f t="shared" si="4"/>
        <v>93.74291096538937</v>
      </c>
      <c r="P100" s="19">
        <f t="shared" si="5"/>
        <v>93.74291096538937</v>
      </c>
    </row>
    <row r="101" spans="1:16" ht="56.25" x14ac:dyDescent="0.25">
      <c r="A101" s="11" t="s">
        <v>18</v>
      </c>
      <c r="B101" s="12" t="s">
        <v>19</v>
      </c>
      <c r="C101" s="13" t="s">
        <v>196</v>
      </c>
      <c r="D101" s="11" t="s">
        <v>191</v>
      </c>
      <c r="E101" s="12" t="s">
        <v>197</v>
      </c>
      <c r="F101" s="14">
        <v>5385000000</v>
      </c>
      <c r="G101" s="14">
        <v>0</v>
      </c>
      <c r="H101" s="14">
        <v>5200941889.96</v>
      </c>
      <c r="I101" s="14">
        <v>184058110.03999999</v>
      </c>
      <c r="J101" s="14">
        <v>5200941889.96</v>
      </c>
      <c r="K101" s="14">
        <v>5200941889.96</v>
      </c>
      <c r="L101" s="14">
        <v>5200941889.96</v>
      </c>
      <c r="M101" s="10"/>
      <c r="N101" s="19">
        <f t="shared" si="3"/>
        <v>96.582022097678731</v>
      </c>
      <c r="O101" s="19">
        <f t="shared" si="4"/>
        <v>96.582022097678731</v>
      </c>
      <c r="P101" s="19">
        <f t="shared" si="5"/>
        <v>96.582022097678731</v>
      </c>
    </row>
    <row r="102" spans="1:16" ht="67.5" x14ac:dyDescent="0.25">
      <c r="A102" s="11" t="s">
        <v>18</v>
      </c>
      <c r="B102" s="12" t="s">
        <v>19</v>
      </c>
      <c r="C102" s="13" t="s">
        <v>198</v>
      </c>
      <c r="D102" s="11" t="s">
        <v>191</v>
      </c>
      <c r="E102" s="12" t="s">
        <v>199</v>
      </c>
      <c r="F102" s="14">
        <v>392860767</v>
      </c>
      <c r="G102" s="14">
        <v>0</v>
      </c>
      <c r="H102" s="14">
        <v>359215238.83999997</v>
      </c>
      <c r="I102" s="14">
        <v>33645528.159999996</v>
      </c>
      <c r="J102" s="14">
        <v>359215238.83999997</v>
      </c>
      <c r="K102" s="14">
        <v>359215238.83999997</v>
      </c>
      <c r="L102" s="14">
        <v>359215238.83999997</v>
      </c>
      <c r="M102" s="10"/>
      <c r="N102" s="19">
        <f t="shared" si="3"/>
        <v>91.435762746958133</v>
      </c>
      <c r="O102" s="19">
        <f t="shared" si="4"/>
        <v>91.435762746958133</v>
      </c>
      <c r="P102" s="19">
        <f t="shared" si="5"/>
        <v>91.435762746958133</v>
      </c>
    </row>
    <row r="103" spans="1:16" ht="123.75" x14ac:dyDescent="0.25">
      <c r="A103" s="11" t="s">
        <v>18</v>
      </c>
      <c r="B103" s="12" t="s">
        <v>19</v>
      </c>
      <c r="C103" s="13" t="s">
        <v>200</v>
      </c>
      <c r="D103" s="11" t="s">
        <v>191</v>
      </c>
      <c r="E103" s="12" t="s">
        <v>201</v>
      </c>
      <c r="F103" s="14">
        <v>3597000000</v>
      </c>
      <c r="G103" s="14">
        <v>0</v>
      </c>
      <c r="H103" s="14">
        <v>2931790795.9400001</v>
      </c>
      <c r="I103" s="14">
        <v>665209204.05999994</v>
      </c>
      <c r="J103" s="14">
        <v>2931790795.9400001</v>
      </c>
      <c r="K103" s="14">
        <v>1650137655.3</v>
      </c>
      <c r="L103" s="14">
        <v>1650137655.3</v>
      </c>
      <c r="M103" s="10"/>
      <c r="N103" s="19">
        <f t="shared" si="3"/>
        <v>81.506555350013898</v>
      </c>
      <c r="O103" s="19">
        <f t="shared" si="4"/>
        <v>45.875386580483735</v>
      </c>
      <c r="P103" s="19">
        <f t="shared" si="5"/>
        <v>45.875386580483735</v>
      </c>
    </row>
    <row r="104" spans="1:16" ht="56.25" x14ac:dyDescent="0.25">
      <c r="A104" s="11" t="s">
        <v>18</v>
      </c>
      <c r="B104" s="12" t="s">
        <v>19</v>
      </c>
      <c r="C104" s="13" t="s">
        <v>202</v>
      </c>
      <c r="D104" s="11" t="s">
        <v>191</v>
      </c>
      <c r="E104" s="12" t="s">
        <v>203</v>
      </c>
      <c r="F104" s="14">
        <v>300000000</v>
      </c>
      <c r="G104" s="14">
        <v>0</v>
      </c>
      <c r="H104" s="14">
        <v>299788904</v>
      </c>
      <c r="I104" s="14">
        <v>211096</v>
      </c>
      <c r="J104" s="14">
        <v>299788904</v>
      </c>
      <c r="K104" s="14">
        <v>190055666</v>
      </c>
      <c r="L104" s="14">
        <v>190055666</v>
      </c>
      <c r="M104" s="10"/>
      <c r="N104" s="19">
        <f t="shared" si="3"/>
        <v>99.929634666666672</v>
      </c>
      <c r="O104" s="19">
        <f t="shared" si="4"/>
        <v>63.351888666666667</v>
      </c>
      <c r="P104" s="19">
        <f t="shared" si="5"/>
        <v>63.351888666666667</v>
      </c>
    </row>
    <row r="105" spans="1:16" ht="33.75" x14ac:dyDescent="0.25">
      <c r="A105" s="11" t="s">
        <v>18</v>
      </c>
      <c r="B105" s="12" t="s">
        <v>19</v>
      </c>
      <c r="C105" s="13" t="s">
        <v>204</v>
      </c>
      <c r="D105" s="11" t="s">
        <v>191</v>
      </c>
      <c r="E105" s="12" t="s">
        <v>205</v>
      </c>
      <c r="F105" s="14">
        <v>2367740250</v>
      </c>
      <c r="G105" s="14">
        <v>0</v>
      </c>
      <c r="H105" s="14">
        <v>2367740249.21</v>
      </c>
      <c r="I105" s="14">
        <v>0.79</v>
      </c>
      <c r="J105" s="14">
        <v>2367740249.21</v>
      </c>
      <c r="K105" s="14">
        <v>1050406721.21</v>
      </c>
      <c r="L105" s="14">
        <v>1050406721.21</v>
      </c>
      <c r="M105" s="10"/>
      <c r="N105" s="19">
        <f t="shared" si="3"/>
        <v>99.99999996663486</v>
      </c>
      <c r="O105" s="19">
        <f t="shared" si="4"/>
        <v>44.363258225221287</v>
      </c>
      <c r="P105" s="19">
        <f t="shared" si="5"/>
        <v>44.363258225221287</v>
      </c>
    </row>
    <row r="106" spans="1:16" ht="67.5" x14ac:dyDescent="0.25">
      <c r="A106" s="11" t="s">
        <v>18</v>
      </c>
      <c r="B106" s="12" t="s">
        <v>19</v>
      </c>
      <c r="C106" s="13" t="s">
        <v>206</v>
      </c>
      <c r="D106" s="11" t="s">
        <v>191</v>
      </c>
      <c r="E106" s="12" t="s">
        <v>207</v>
      </c>
      <c r="F106" s="14">
        <v>2690110352</v>
      </c>
      <c r="G106" s="14">
        <v>0</v>
      </c>
      <c r="H106" s="14">
        <v>2495378459.5799999</v>
      </c>
      <c r="I106" s="14">
        <v>194731892.41999999</v>
      </c>
      <c r="J106" s="14">
        <v>2495378459.5799999</v>
      </c>
      <c r="K106" s="14">
        <v>2351674272.8499999</v>
      </c>
      <c r="L106" s="14">
        <v>2351674272.8499999</v>
      </c>
      <c r="M106" s="10"/>
      <c r="N106" s="19">
        <f t="shared" si="3"/>
        <v>92.761193150488268</v>
      </c>
      <c r="O106" s="19">
        <f t="shared" si="4"/>
        <v>87.419249217847707</v>
      </c>
      <c r="P106" s="19">
        <f t="shared" si="5"/>
        <v>87.419249217847707</v>
      </c>
    </row>
    <row r="107" spans="1:16" ht="56.25" x14ac:dyDescent="0.25">
      <c r="A107" s="11" t="s">
        <v>18</v>
      </c>
      <c r="B107" s="12" t="s">
        <v>19</v>
      </c>
      <c r="C107" s="13" t="s">
        <v>208</v>
      </c>
      <c r="D107" s="11" t="s">
        <v>191</v>
      </c>
      <c r="E107" s="12" t="s">
        <v>209</v>
      </c>
      <c r="F107" s="14">
        <v>361548144</v>
      </c>
      <c r="G107" s="14">
        <v>0</v>
      </c>
      <c r="H107" s="14">
        <v>361548144</v>
      </c>
      <c r="I107" s="14">
        <v>0</v>
      </c>
      <c r="J107" s="14">
        <v>361548144</v>
      </c>
      <c r="K107" s="14">
        <v>305853144</v>
      </c>
      <c r="L107" s="14">
        <v>305853144</v>
      </c>
      <c r="M107" s="10"/>
      <c r="N107" s="19">
        <f t="shared" si="3"/>
        <v>100</v>
      </c>
      <c r="O107" s="19">
        <f t="shared" si="4"/>
        <v>84.595412554517225</v>
      </c>
      <c r="P107" s="19">
        <f t="shared" si="5"/>
        <v>84.595412554517225</v>
      </c>
    </row>
    <row r="108" spans="1:16" x14ac:dyDescent="0.25">
      <c r="A108" s="11"/>
      <c r="B108" s="12"/>
      <c r="C108" s="13"/>
      <c r="D108" s="11"/>
      <c r="E108" s="15" t="s">
        <v>213</v>
      </c>
      <c r="F108" s="17">
        <f>SUM(F99:F107)</f>
        <v>17263342592</v>
      </c>
      <c r="G108" s="17">
        <f>SUM(G99:G107)</f>
        <v>0</v>
      </c>
      <c r="H108" s="17">
        <f>SUM(H99:H107)</f>
        <v>16084234359.949999</v>
      </c>
      <c r="I108" s="17">
        <f>SUM(I99:I107)</f>
        <v>1179108232.05</v>
      </c>
      <c r="J108" s="17">
        <f>SUM(J99:J107)</f>
        <v>16084234359.949999</v>
      </c>
      <c r="K108" s="17">
        <f>SUM(K99:K107)</f>
        <v>12798089431.370001</v>
      </c>
      <c r="L108" s="17">
        <f>SUM(L99:L107)</f>
        <v>12798089431.370001</v>
      </c>
      <c r="M108" s="21"/>
      <c r="N108" s="20">
        <f t="shared" si="3"/>
        <v>93.169872950349657</v>
      </c>
      <c r="O108" s="20">
        <f t="shared" si="4"/>
        <v>74.134480985743508</v>
      </c>
      <c r="P108" s="20">
        <f t="shared" si="5"/>
        <v>74.134480985743508</v>
      </c>
    </row>
    <row r="109" spans="1:16" x14ac:dyDescent="0.25">
      <c r="A109" s="11" t="s">
        <v>1</v>
      </c>
      <c r="B109" s="12" t="s">
        <v>1</v>
      </c>
      <c r="C109" s="13" t="s">
        <v>1</v>
      </c>
      <c r="D109" s="11" t="s">
        <v>1</v>
      </c>
      <c r="E109" s="16" t="s">
        <v>214</v>
      </c>
      <c r="F109" s="17">
        <v>428523360192</v>
      </c>
      <c r="G109" s="17">
        <v>0</v>
      </c>
      <c r="H109" s="17">
        <v>395595595354.66998</v>
      </c>
      <c r="I109" s="17">
        <v>32927764837.330002</v>
      </c>
      <c r="J109" s="17">
        <v>395568815354.66998</v>
      </c>
      <c r="K109" s="17">
        <v>322891436960.71997</v>
      </c>
      <c r="L109" s="17">
        <v>322326659123.42999</v>
      </c>
      <c r="M109" s="21"/>
      <c r="N109" s="20">
        <f t="shared" si="3"/>
        <v>92.309743668918145</v>
      </c>
      <c r="O109" s="20">
        <f t="shared" si="4"/>
        <v>75.34978648913058</v>
      </c>
      <c r="P109" s="20">
        <f t="shared" si="5"/>
        <v>75.217990211551466</v>
      </c>
    </row>
    <row r="110" spans="1:16" x14ac:dyDescent="0.25">
      <c r="A110" s="5" t="s">
        <v>1</v>
      </c>
      <c r="B110" s="6" t="s">
        <v>1</v>
      </c>
      <c r="C110" s="7" t="s">
        <v>1</v>
      </c>
      <c r="D110" s="5" t="s">
        <v>1</v>
      </c>
      <c r="E110" s="8" t="s">
        <v>1</v>
      </c>
      <c r="F110" s="9" t="s">
        <v>1</v>
      </c>
      <c r="G110" s="9" t="s">
        <v>1</v>
      </c>
      <c r="H110" s="9" t="s">
        <v>1</v>
      </c>
      <c r="I110" s="9" t="s">
        <v>1</v>
      </c>
      <c r="J110" s="9" t="s">
        <v>1</v>
      </c>
      <c r="K110" s="9" t="s">
        <v>1</v>
      </c>
      <c r="L110" s="9" t="s">
        <v>1</v>
      </c>
    </row>
    <row r="111" spans="1:16" ht="0" hidden="1" customHeight="1" x14ac:dyDescent="0.25"/>
    <row r="112" spans="1:1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2021-01-25T18:26:52Z</dcterms:created>
  <dcterms:modified xsi:type="dcterms:W3CDTF">2021-01-25T20:56:18Z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