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codeName="ThisWorkbook" defaultThemeVersion="124226"/>
  <mc:AlternateContent xmlns:mc="http://schemas.openxmlformats.org/markup-compatibility/2006">
    <mc:Choice Requires="x15">
      <x15ac:absPath xmlns:x15ac="http://schemas.microsoft.com/office/spreadsheetml/2010/11/ac" url="https://minrelext-my.sharepoint.com/personal/lvanegasm_cancilleria_gov_co/Documents/2022/Participacion ciudadana y rendicion de cuentas/Cronograma y seguimiento participacion ciudadana y rendicion de cuentas/"/>
    </mc:Choice>
  </mc:AlternateContent>
  <xr:revisionPtr revIDLastSave="21" documentId="13_ncr:1_{FC3FE565-F3C2-426E-8FD6-D59C78B41BCB}" xr6:coauthVersionLast="45" xr6:coauthVersionMax="47" xr10:uidLastSave="{95CB153E-4612-414A-9A2F-6C953C463EC6}"/>
  <bookViews>
    <workbookView xWindow="0" yWindow="460" windowWidth="37480" windowHeight="19520" activeTab="2" xr2:uid="{00000000-000D-0000-FFFF-FFFF00000000}"/>
  </bookViews>
  <sheets>
    <sheet name="CENTRO INTERNAL" sheetId="1" state="hidden" r:id="rId1"/>
    <sheet name="CLL 100" sheetId="3" state="hidden" r:id="rId2"/>
    <sheet name="Version 3-2021" sheetId="7" r:id="rId3"/>
  </sheets>
  <definedNames>
    <definedName name="_xlnm._FilterDatabase" localSheetId="2" hidden="1">'Version 3-2021'!$A$12:$Q$58</definedName>
    <definedName name="_xlnm.Print_Area" localSheetId="0">#N/A</definedName>
    <definedName name="_xlnm.Print_Area" localSheetId="1">#N/A</definedName>
    <definedName name="_xlnm.Print_Area" localSheetId="2">#N/A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7" l="1"/>
  <c r="P58" i="7" l="1"/>
  <c r="J16" i="3" l="1"/>
  <c r="J17" i="3"/>
  <c r="J18" i="3"/>
  <c r="J19" i="3"/>
  <c r="J21" i="3"/>
  <c r="J22" i="3"/>
  <c r="J23" i="3"/>
  <c r="J24" i="3"/>
  <c r="J26" i="3"/>
  <c r="J27" i="3"/>
  <c r="J28" i="3"/>
  <c r="J29" i="3"/>
  <c r="J30" i="3"/>
  <c r="J31" i="3"/>
  <c r="J32" i="3"/>
  <c r="J34" i="3"/>
  <c r="J35" i="3"/>
  <c r="J37" i="3"/>
  <c r="J39" i="3"/>
  <c r="J40" i="3"/>
  <c r="J41" i="3"/>
  <c r="J45" i="3"/>
  <c r="J46" i="3"/>
  <c r="J47" i="3"/>
  <c r="J48" i="3"/>
  <c r="J78" i="3"/>
  <c r="J79" i="3"/>
  <c r="J81" i="3"/>
  <c r="J82" i="3"/>
  <c r="J84" i="3"/>
  <c r="J85" i="3"/>
  <c r="J86" i="3"/>
  <c r="J87" i="3"/>
  <c r="J89" i="3"/>
  <c r="J91" i="3"/>
  <c r="J93" i="3"/>
  <c r="J94" i="3"/>
  <c r="J16" i="1"/>
  <c r="J17" i="1"/>
  <c r="J18" i="1"/>
  <c r="J19" i="1"/>
  <c r="J21" i="1"/>
  <c r="J22" i="1"/>
  <c r="J23" i="1"/>
  <c r="J24" i="1"/>
  <c r="J26" i="1"/>
  <c r="J27" i="1"/>
  <c r="J28" i="1"/>
  <c r="J29" i="1"/>
  <c r="J30" i="1"/>
  <c r="J31" i="1"/>
  <c r="J32" i="1"/>
  <c r="J34" i="1"/>
  <c r="J35" i="1"/>
  <c r="J37" i="1"/>
  <c r="J39" i="1"/>
  <c r="J40" i="1"/>
  <c r="J41" i="1"/>
  <c r="J45" i="1"/>
  <c r="J46" i="1"/>
  <c r="J47" i="1"/>
  <c r="J48" i="1"/>
  <c r="I51" i="1"/>
  <c r="I62" i="1"/>
  <c r="I55" i="1"/>
  <c r="I64" i="1"/>
  <c r="J96" i="1"/>
  <c r="J97" i="1"/>
  <c r="J99" i="1"/>
  <c r="J100" i="1"/>
  <c r="J102" i="1"/>
  <c r="J103" i="1"/>
  <c r="J107" i="1"/>
  <c r="J109" i="1"/>
  <c r="J110" i="1"/>
  <c r="I113" i="1"/>
  <c r="I122" i="1"/>
  <c r="J146" i="1"/>
  <c r="J147" i="1"/>
  <c r="J149" i="1"/>
  <c r="J150" i="1"/>
  <c r="J152" i="1"/>
  <c r="J153" i="1"/>
  <c r="J157" i="1"/>
  <c r="J159" i="1"/>
  <c r="J160" i="1"/>
  <c r="I1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apuentesc</author>
  </authors>
  <commentList>
    <comment ref="I118" authorId="0" shapeId="0" xr:uid="{00000000-0006-0000-0000-000001000000}">
      <text>
        <r>
          <rPr>
            <sz val="8"/>
            <color indexed="81"/>
            <rFont val="Tahoma"/>
            <family val="2"/>
          </rPr>
          <t>Cantidad por valor Descuento.</t>
        </r>
      </text>
    </comment>
    <comment ref="I119" authorId="0" shapeId="0" xr:uid="{00000000-0006-0000-0000-000002000000}">
      <text>
        <r>
          <rPr>
            <sz val="8"/>
            <color indexed="81"/>
            <rFont val="Tahoma"/>
            <family val="2"/>
          </rPr>
          <t>Cantidad libretas con descuento.</t>
        </r>
      </text>
    </comment>
    <comment ref="I122" authorId="0" shapeId="0" xr:uid="{00000000-0006-0000-0000-000003000000}">
      <text>
        <r>
          <rPr>
            <sz val="8"/>
            <color indexed="81"/>
            <rFont val="Tahoma"/>
            <family val="2"/>
          </rPr>
          <t xml:space="preserve">Valor libretas expedidas menos descuento electoral.
</t>
        </r>
      </text>
    </comment>
  </commentList>
</comments>
</file>

<file path=xl/sharedStrings.xml><?xml version="1.0" encoding="utf-8"?>
<sst xmlns="http://schemas.openxmlformats.org/spreadsheetml/2006/main" count="731" uniqueCount="306">
  <si>
    <t>Ministerio de Relaciones Exteriores</t>
  </si>
  <si>
    <t>República de Colombia</t>
  </si>
  <si>
    <t>TIPO DE DOCUMENTO:</t>
  </si>
  <si>
    <t>FORMATO</t>
  </si>
  <si>
    <t>CODIGO: GF-FO-</t>
  </si>
  <si>
    <t>NOMBRE:</t>
  </si>
  <si>
    <t>GESTÓN FINANCIERA / MOVIMIENTO GENERAL DE PASAPORTES SEDES</t>
  </si>
  <si>
    <t>VERSIÓN: 1</t>
  </si>
  <si>
    <t>RESPONSABILIDAD POR APLICACIÓN:</t>
  </si>
  <si>
    <t>Pagina 1 de 3</t>
  </si>
  <si>
    <t>MOVIMIENTO GENERAL DE PASAPORTES</t>
  </si>
  <si>
    <t>(VALORES TOTALES)</t>
  </si>
  <si>
    <t>MES DE _______ DE_______</t>
  </si>
  <si>
    <t>SERIE</t>
  </si>
  <si>
    <t>CANTIDAD</t>
  </si>
  <si>
    <t>VALOR UNITARIO</t>
  </si>
  <si>
    <t>VALOR TOTAL</t>
  </si>
  <si>
    <t xml:space="preserve">DEL NUMERO </t>
  </si>
  <si>
    <t>AL NUMERO</t>
  </si>
  <si>
    <t>SALDOS ANTERIORES</t>
  </si>
  <si>
    <t>ORDINARIO 32 PÁGINAS</t>
  </si>
  <si>
    <t>LIBRETA TRIPULANTE</t>
  </si>
  <si>
    <t>RECIBIDOS</t>
  </si>
  <si>
    <t>UTILIZADOS</t>
  </si>
  <si>
    <t>EXENTOS</t>
  </si>
  <si>
    <t>RENOVACIÓN L.T.T</t>
  </si>
  <si>
    <t>ANULADOS</t>
  </si>
  <si>
    <t>DESCUENTO ELECTORAL 10%</t>
  </si>
  <si>
    <t>NETO VENDIDO</t>
  </si>
  <si>
    <t>RENOVACIÓN LT.T</t>
  </si>
  <si>
    <t>VALOR NETO VENDIDO</t>
  </si>
  <si>
    <t>SALDOS PARA EL SIGUIENTE MES</t>
  </si>
  <si>
    <t>RESUMEN</t>
  </si>
  <si>
    <t>VALOR TOTAL DE PASAPORTES EXPEDIDOS:</t>
  </si>
  <si>
    <t>Valor pasaporte Libreta de 32 Páginas</t>
  </si>
  <si>
    <t>Reporte Pasaportes  sede _______</t>
  </si>
  <si>
    <t>VALOR PENDIENTE PARA LA EXPEDICIÓN DE PASAPORTE DE 32 PÁGINAS:</t>
  </si>
  <si>
    <t>Consignaciones Pendientes Expedición Pasaporte de 32 Páginas (+)</t>
  </si>
  <si>
    <t>Solicitud devoluciones de dinero Pasaporte de 32 Páginas (+)</t>
  </si>
  <si>
    <t>Consignaciones de otro mes Pasaporte de 32 Páginas (-)</t>
  </si>
  <si>
    <r>
      <t>Consignaciones efectudas en</t>
    </r>
    <r>
      <rPr>
        <b/>
        <sz val="9"/>
        <color indexed="8"/>
        <rFont val="Arial"/>
        <family val="2"/>
      </rPr>
      <t xml:space="preserve"> sede ______(-)</t>
    </r>
  </si>
  <si>
    <r>
      <t xml:space="preserve">Consignaciones efectudadas en </t>
    </r>
    <r>
      <rPr>
        <b/>
        <sz val="9"/>
        <color indexed="8"/>
        <rFont val="Arial"/>
        <family val="2"/>
      </rPr>
      <t>otras sucursales (-)</t>
    </r>
  </si>
  <si>
    <t>Libretas registradas en pasaportes mecánicos (-)</t>
  </si>
  <si>
    <t>TOTAL CONSIGNACIONES PENDIENTES LIBRETAS DE 32 PÁGINAS</t>
  </si>
  <si>
    <t>NOTAS DE CRÉDITO ENVIADAS POR EL BANCO POPULAR POR VALOR DE:</t>
  </si>
  <si>
    <t>Valor Libreta Banco de 32 Páginas</t>
  </si>
  <si>
    <t>Reporte de Banco</t>
  </si>
  <si>
    <t>Pago complementario valor Libreta de 32 páginas (consig, pendiente)</t>
  </si>
  <si>
    <t>DESCUENTO POR PARTICIPACIÓN ELECTORAL 10%, LEY 815 / 03</t>
  </si>
  <si>
    <t>Libretas de 32 páginas $ ________ c/u (-)</t>
  </si>
  <si>
    <t>Coordinador Grupo Interno de Trabajo Pasaportes
Sede _________</t>
  </si>
  <si>
    <t>Pagina 2 de 3</t>
  </si>
  <si>
    <t>(VALOR LIBRETA)</t>
  </si>
  <si>
    <t>PASAPORTE DE 32 PÁGINAS</t>
  </si>
  <si>
    <t>NETO VENDIDOS</t>
  </si>
  <si>
    <t>SALDOS QUE PASAN</t>
  </si>
  <si>
    <t>VALOR TOTAL LIBRETAS EXPEDIDAS:</t>
  </si>
  <si>
    <t>Valor Libreta de 32 Páginas</t>
  </si>
  <si>
    <t>Reporte Pasaportes  Sede________</t>
  </si>
  <si>
    <t>VALOR LIBRETAS EXPEDIDAS MENOS DESCUENTOS:</t>
  </si>
  <si>
    <t>Coordinador Grupo Interno de Trabajo Pasaportes 
Sede _________</t>
  </si>
  <si>
    <t>Pagina 3 de 3</t>
  </si>
  <si>
    <t>(VALOR IMPUESTO TIMBRE NACIONAL)</t>
  </si>
  <si>
    <t>VALOR TOTAL IMPUESTO TIMBRE NACIONAL DE PASAPORTES EXPEDIDOS:</t>
  </si>
  <si>
    <t>Valor Impuesto Timbre Nacional Libreta de 32 Páginas</t>
  </si>
  <si>
    <t>Reporte Pasaportes  Sede_______</t>
  </si>
  <si>
    <t>Coordinador Grupo Interno de Trabajo Pasaportes 
Sede  _________</t>
  </si>
  <si>
    <t>Pagina 1 de 2</t>
  </si>
  <si>
    <t>DESCUENTO ELECTORAL</t>
  </si>
  <si>
    <t>NOTAS DE CRÉDITO ENTREGADAS POR EL BANCO:</t>
  </si>
  <si>
    <t>Observaciones:</t>
  </si>
  <si>
    <t>Pagina 2 de 2</t>
  </si>
  <si>
    <t>SALDOS MES ANTERIORES</t>
  </si>
  <si>
    <t>VALOR IMPUESTO TIMBRE</t>
  </si>
  <si>
    <t>CÓDIGO: SC-FO-120</t>
  </si>
  <si>
    <t>Cronograma y seguimiento a las Estrategias de Participación Ciudadana y Rendición de Cuentas</t>
  </si>
  <si>
    <t>VERSIÓN: 2</t>
  </si>
  <si>
    <t>Todos los procesos - Embajadas, Consulados y Misiones Permanentes ante Organismos Internacionales Multilaterales y Regionales</t>
  </si>
  <si>
    <t>Página 1 de 1</t>
  </si>
  <si>
    <t>No.</t>
  </si>
  <si>
    <t>¿En qué Plan se encuentra?</t>
  </si>
  <si>
    <t>¿En qué ciclo de la gestión se encuentra la actividad?</t>
  </si>
  <si>
    <t>¿Es una actividad de rendición 
de cuentas?</t>
  </si>
  <si>
    <t>¿Es una actividad de participación ciudadana?</t>
  </si>
  <si>
    <t>¿Cuál es la actividad?</t>
  </si>
  <si>
    <t>¿Cuál es la meta o producto?</t>
  </si>
  <si>
    <t>¿Cuál es la descripción de la meta?</t>
  </si>
  <si>
    <t>¿Quién es el responsable?</t>
  </si>
  <si>
    <t>¿A qué parte interesada está dirigida?</t>
  </si>
  <si>
    <t>¿Cuáles son los medios de comunicación que se van a usar?</t>
  </si>
  <si>
    <t>Fecha inicial</t>
  </si>
  <si>
    <t>Fecha final</t>
  </si>
  <si>
    <t>¿A quién puede contactar para
participar en la actividad?</t>
  </si>
  <si>
    <t>Presupuesto ejecutado</t>
  </si>
  <si>
    <t>Número de participantes</t>
  </si>
  <si>
    <t>Descripción</t>
  </si>
  <si>
    <t>Plan de Acción Institucional</t>
  </si>
  <si>
    <t>Implementación
Evaluación
Seguimiento</t>
  </si>
  <si>
    <t>No</t>
  </si>
  <si>
    <t>Sí</t>
  </si>
  <si>
    <t>Fomentar la participación ciudadana de las comunidades de frontera (incluyendo grupos étnicos) donde se cofinancien y/o gestionen proyectos con entidades del orden nacional, territorial y/u organismos de cooperación internacional.</t>
  </si>
  <si>
    <t>Dirección para el Desarrollo y la Integración Fronteriza</t>
  </si>
  <si>
    <t>Grupos de alta sensibilidad</t>
  </si>
  <si>
    <t>Presencial</t>
  </si>
  <si>
    <t>planeacion@cancilleria.gov.co</t>
  </si>
  <si>
    <t>Diagnóstico
Formulación</t>
  </si>
  <si>
    <t>Promover la participación ciudadana en la construcción del Plan de Acción Institucional 2022.</t>
  </si>
  <si>
    <t>Oficina Asesora de Planeación y Desarrollo Organizacional / GIT Estrategia, Proyectos y Participación Ciudadana</t>
  </si>
  <si>
    <t xml:space="preserve">Entidades estatales - Organismos electorales y de control - Grupos internos - Colombianos y colombianas en el país, en el exterior y migrantes - Comunidad internacional - Grupos de alta sensibilidad - Organizaciones de la sociedad civil </t>
  </si>
  <si>
    <t>Redes sociales
Correo electrónico</t>
  </si>
  <si>
    <t>Implementación</t>
  </si>
  <si>
    <t>Promover la participación ciudadana en la construcción y modificaciones del Plan Anticorrupción y de Atención al Ciudadano (PAAC) vigencia 2021 del Ministerio de Relaciones Exteriores y su Fondo Rotatorio.</t>
  </si>
  <si>
    <t>Página web
Redes sociales</t>
  </si>
  <si>
    <t>Plan Anticorrupción y de Atención al Ciudadano</t>
  </si>
  <si>
    <t>Generar espacios de participación a las partes interesadas en la gestión del riesgo del Ministerio de Relaciones Exteriores y su Fondo Rotatorio.</t>
  </si>
  <si>
    <t>Oficina Asesora de Planeación y Desarrollo Organizacional / GIT de Gestión y Desempeño Institucional</t>
  </si>
  <si>
    <t>Evaluación
Seguimiento</t>
  </si>
  <si>
    <t>Publicar cuatrimestralmente el informe de resultados de la encuesta de satisfacción de los usuarios de pasaportes en Bogotá, en el sitio web oficial de Cancillería.</t>
  </si>
  <si>
    <t xml:space="preserve">El informe de resultados de la encuesta de satisfacción al usuario de las oficinas de Bogotá, Calle 53 y Sede Norte, correspondientes al III cuatrimestre de 2020 será publicado durante el mes de enero de 2021, el informe de resultados del I cuatrimestre de 2021 será publicado durante el mes de mayo, y  el informe de resultados del indicador del II cuatrimestre de 2021 se publicará durante el mes de septiembre. </t>
  </si>
  <si>
    <t>Dirección de Asuntos Migratorios, Consulares y Servicio al Ciudadano / GIT de Pasaportes Sede Norte y Calle 53</t>
  </si>
  <si>
    <t>Página web</t>
  </si>
  <si>
    <t>contactenos@cancilleria.gov.co</t>
  </si>
  <si>
    <t>Publicar cuatrimestralmente el resultado del indicador de satisfacción al usuario de las oficinas de pasaportes de Bogotá, Sede Norte y Calle 53, en el sitio web oficial de Cancillería.</t>
  </si>
  <si>
    <t xml:space="preserve">El resultado del indicador de satisfacción al usuario de las oficinas de pasaportes en Bogotá, Sede Norte y Calle 53, correspondiente al III cuatrimestre de 2020 será publicado durante el mes de enero de 2021, el indicador de satisfacción correspondiente al I cuatrimestre de 2021 será publicado durante el mes de mayo, y el resultado del indicador del II cuatrimestre de 2021 se publicará durante el mes de septiembre. </t>
  </si>
  <si>
    <t xml:space="preserve">Publicar en el sitio web oficial de la Cancillería y divulgar a través de las redes sociales establecidas, información de interés relacionada con el trámite de Apostilla y Legalizaciones. </t>
  </si>
  <si>
    <t xml:space="preserve">Se realizarán publicaciones mensuales con información relacionada con el trámite de Apostilla y Legalizaciones, sobre avances, mejoras implementadas y consejos para la realización del trámite. </t>
  </si>
  <si>
    <t>Dirección de Asuntos Migratorios, Consulares y Servicio al Ciudadano / GIT de Apostilla y Legalizaciones</t>
  </si>
  <si>
    <t>Durante el año se realizaron diferentes publicaciones relacionadas con el trámite, dando tips para la solicitud, motivos de rechazo, requisitos e información relacionada con la implementación de las interoperabilidades con la DIAN y con COLPENSIONES, las cuales superaron la meta establecida de 11 publicaciones.</t>
  </si>
  <si>
    <t>Publicar y divulgar los fallos judiciales definitivos emitidos en favor del Ministerio de Relaciones Exteriores y su Fondo Rotatorio, dentro de los procesos en que sean parte las entidades.</t>
  </si>
  <si>
    <t>1. Publicación de los fallos judiciales definitivos emitidos en favor del Ministerio de Relaciones Exteriores y su Fondo Rotatorio, dentro de los procesos en que sean parte las entidades.
2. Divulgación en redes sociales del Ministerio de la publicación de los fallos judiciales.</t>
  </si>
  <si>
    <t>Oficina Asesora Jurídica Interna</t>
  </si>
  <si>
    <t xml:space="preserve">Redes sociales
</t>
  </si>
  <si>
    <t>proyectosnormativos@cancilleria.gov.co</t>
  </si>
  <si>
    <t xml:space="preserve">Informar a la ciudadanía las acciones adelantadas por la Dirección de Asuntos Culturales del Ministerio de Relaciones Exteriores. </t>
  </si>
  <si>
    <t xml:space="preserve">Durante el 2021 se elaborarán, publicarán y divulgarán, a través de los canales oficiales de la Cancillería, 2 boletines (un boletín al final de cada semestre) en los que se informe a la ciudadanía las acciones adelantadas por la Dirección de Asuntos Culturales. </t>
  </si>
  <si>
    <t>Dirección de Asuntos Culturales</t>
  </si>
  <si>
    <t>Fortalecer la difusión de la información de las actividades que se realizan en el marco del programa Colombia Nos Une con las comunidades en el exterior.</t>
  </si>
  <si>
    <t xml:space="preserve">Se realizarán 13 campañas entre ellas: Día del niño, Día nacional de la memoria y solidaridad con victimas en el exterior, Trata de personas, colombianos saludables en el exterior, Día nacional
del colombiano migrante, tradiciones decembrinas, independencia de Colombia y Semana de ciencia y tecnología. En estas campañas la idea es crear un concepto e imagen representativa de cada fecha, por medio de piezas gráficas, videos, transmisiones en vivo, podcast, medios tradicionales, redes sociales, entre otras. </t>
  </si>
  <si>
    <t>Dirección de Asuntos Migratorios, Consulares y Servicio al Ciudadano / GIT Colombia Nos Une</t>
  </si>
  <si>
    <t>Colombianos y colombianas en el país, en el exterior y migrantes - Comunidad internacional</t>
  </si>
  <si>
    <t>Fortalecer la difusión y comunicación de los diferentes eventos, transmisiones y noticias que tengan importancia para la comunidad colombiana en el exterior y población retornada.</t>
  </si>
  <si>
    <t>Incentivar e incrementar el registro en el "Registro Único de Retornados".</t>
  </si>
  <si>
    <t>Colombianos y colombianas en el país, en el exterior y migrantes</t>
  </si>
  <si>
    <t>Publicar a través de la página web del Ministerio de Relaciones Exteriores y su Fondo Rotatorio, los resultados alcanzados en reuniones relacionadas con temas económicos, sociales o ambientales a manera de notas de prensa.</t>
  </si>
  <si>
    <t>Dirección de Asuntos Económicos, Sociales y Ambientales</t>
  </si>
  <si>
    <t>Diagnóstico</t>
  </si>
  <si>
    <t>Se realizarán las siguientes acciones:
1. Diseñar el formulario para la identificación de temas de interés.
2. Poner a consulta de las Embajadas y Consulados el formulario para realizar los ajustes pertinentes.
3. Divulgar el formulario por correo electrónico, redes sociales y páginas web de Cancillería en marzo.
4. Divulgar el formulario por correo electrónico, redes sociales y páginas web de Cancillería en abril.
5. Enviar el informe a las Embajadas, Consulados y áreas con la identificación de los temas de interés en mayo.</t>
  </si>
  <si>
    <t>Oficina Asesora de Planeación y Desarrollo Organizacional / GIT de Estrategia, Proyectos  y Participación Ciudadana</t>
  </si>
  <si>
    <t>Colombianos y colombianas en el país, en el exterior y migrantes - Grupos de alta sensibilidad</t>
  </si>
  <si>
    <t>Página web
Redes sociales
Correo electrónico</t>
  </si>
  <si>
    <t>https://bit.ly/3ej1t26</t>
  </si>
  <si>
    <t>Informar de manera permanente a las partes interesadas sobre la gestión institucional del Ministerio de Relaciones Exteriores y su Fondo Rotatorio.</t>
  </si>
  <si>
    <t xml:space="preserve">Se realizarán las siguientes acciones: 
1. Divulgar 10 temas de interés de la ciudadanía por correo electrónico y en redes sociales desde julio hasta diciembre.
2. Elaborar y publicar en la página web el informe de la campaña en diciembre. </t>
  </si>
  <si>
    <t>Se realizarán las siguientes acciones:
1. Publicar el informe en la página web.
2. Divulgar el informe en las redes sociales de la Cancillería.</t>
  </si>
  <si>
    <t>Se realizarán las siguientes acciones:
1. Publicar el documento en la página web.
2. Divulgar el documento en las redes sociales de la Cancillería.
3. Enviar por correo electrónico a las partes interesadas.</t>
  </si>
  <si>
    <t>Divulgar el informe anual al Congreso de la República.</t>
  </si>
  <si>
    <t>Cumplir con los lineamientos que en materia de agenda regulatoria establece el articulo 2.1.2.1.20 del Decreto 1081 de 2015.</t>
  </si>
  <si>
    <t>1. Publicación de la agenda regulatoria del año 2021 en la sección de transparencia de la página web del Ministerio en octubre. 
2. Divulgación de la agenda regulatoria de año 2021  a través de  las redes sociales del Ministerio, e invitación a la ciudadanía a enviar comentarios u observaciones en noviembre.
3. Publicación del Informe con las respuestas a los comentarios recibidos de la ciudadanía y grupos de interés en diciembre.</t>
  </si>
  <si>
    <t>Apoyar el proceso de inscripción y elección de representantes de organizaciones de víctimas en el exterior para la conformación de la "Mesa Nacional de Participación efectiva de las víctimas", y promover espacios de diálogo y participación de las víctimas en el exterior en torno a la política pública de víctimas.</t>
  </si>
  <si>
    <t xml:space="preserve">Se elaborarán y presentarán 2 informes semestrales del proceso de inscripción y elección de representantes de organizaciones de víctimas en el exterior para la conformación de la "Mesa Nacional de Participación efectiva de las víctimas", así como de la estrategia de promoción de espacios de diálogo y participación de las víctimas en el exterior en torno a la política pública de víctimas. </t>
  </si>
  <si>
    <t>Dirección de Asuntos Migratorios, Consulares y Servicio al Ciudadano / GIT Asistencia a Connacionales</t>
  </si>
  <si>
    <t>Presencial
Virtual</t>
  </si>
  <si>
    <t>Promover la participación ciudadana en la construcción de proyectos de Decreto o Resolución de "carácter general" expedidos por la Cancillería, de acuerdo con lo establecido en los Decretos 1081 de 2015 y 270 de 2017.</t>
  </si>
  <si>
    <t>Conformar un equipo que lidere las Estrategias de Rendición de Cuentas y Participación Ciudadana.</t>
  </si>
  <si>
    <t>Se realizarán las siguientes acciones con el propósito de realizar seguimiento a las actividades de rendición de cuentas y participación ciudadana:
1. Realizar una convocatoria a toda la Cancillería para invitar a los funcionarios a pertenecer al "Grupo de rendición de cuentas y participación ciudadana" en el primer cuatrimestre.
2. Realizar la primera reunión en el primer cuatrimestre.
3. Realizar la segunda reunión en el segundo cuatrimestre.
4. Realizar la tercera reunión en el tercer cuatrimestre.</t>
  </si>
  <si>
    <t>Grupos internos</t>
  </si>
  <si>
    <t>Correo electrónico</t>
  </si>
  <si>
    <t>Realizar seguimiento a las actividades de rendición de cuentas y participación ciudadana de la Cancillería.</t>
  </si>
  <si>
    <t>Realizar seguimiento a las áreas, Embajadas y Consulados, por medio del "Cronograma y seguimiento a las Estrategias de Participación Ciudadana y Rendición de Cuentas".</t>
  </si>
  <si>
    <t>Formulación
Implementación</t>
  </si>
  <si>
    <t xml:space="preserve">Se realizarán las siguientes acciones:
1. Publicar en la página web de la Cancillería el Informe de evaluación de la Estrategia de Rendición de Cuentas 2020.
2. Divulgar el informe en las redes sociales de la Cancillería. </t>
  </si>
  <si>
    <t>Diagnóstico
Formulación
Implementación</t>
  </si>
  <si>
    <t>Promover la participación ciudadana y rendición de cuentas en el Ministerio de Relaciones Exteriores y su Fondo Rotatorio.</t>
  </si>
  <si>
    <t>Desarrollar una campaña interna, para fomentar en los servidores públicos la responsabilidad de promover la participación ciudadana y la rendición de cuentas a las partes interesadas.</t>
  </si>
  <si>
    <t>Se realizarán visitas a  zonas de frontera, con el fin de socializar  el desarrollo y resultado, y realizar la entrega de los proyectos ejecutados y gestionados en 2020, asimismo promover un espacio de diálogo con la ciudadanía.</t>
  </si>
  <si>
    <t>Dirección  para el Desarrollo y la Integración Fronteriza</t>
  </si>
  <si>
    <t>Se prevé realizar 6 jornadas de participación ciudadana por medio de los Programas "Jóvenes a la Cancillería" y "Canciller en la Academia" durante el año.</t>
  </si>
  <si>
    <t xml:space="preserve">Organizaciones de la sociedad civil </t>
  </si>
  <si>
    <t>Redes sociales
Presencial
Virtual</t>
  </si>
  <si>
    <t>julian.torres@cancilleria.gov.co
planeacion@cancilleria.gov.co</t>
  </si>
  <si>
    <t>Fortalecer la divulgación de información de los contratos suscritos por el Ministerio de Relaciones Exteriores y su Fondo Rotatorio.</t>
  </si>
  <si>
    <t>Oficina Asesora Jurídica Interna / GIT Licitaciones y Contratos</t>
  </si>
  <si>
    <t>Redes sociales</t>
  </si>
  <si>
    <t>Remitir a los connacionales en Bélgica y Luxemburgo el boletín informativo de gestión de la Misión de Colombia en Bruselas.</t>
  </si>
  <si>
    <t>Se realizarán tres (3) boletines en el año que serán enviados cada dos meses  por correo electrónico a los connacionales en Bélgica y Luxemburgo.</t>
  </si>
  <si>
    <t>Embajada de Colombia en Bélgica
Consulado General de Colombia en Bruselas</t>
  </si>
  <si>
    <t>Virtual
Página web</t>
  </si>
  <si>
    <t>Embajada de Colombia en Bolivia</t>
  </si>
  <si>
    <t>https://bit.ly/3ej1t26
ebolivia@cancilleria.gov.co</t>
  </si>
  <si>
    <t>Desarrollar una jornada de rendición de cuentas para los colombianos y partes interesadas, con el objetivo de informar sobre la gestión realizada por la Embajada y Consulados de Colombia en la República Popular China.</t>
  </si>
  <si>
    <t>En el marco del Encuentro Consular y reunión con connacionales se realizará 1 jornada de rendición de cuentas de la Embajada de Colombia en Beijing, en la que se informará sobre las gestiones realizadas.</t>
  </si>
  <si>
    <t>https://bit.ly/3ej1t26
 echina@cancilleria.gov.co
cbeijing@cancilleria.gov.co
cshanghai@cancilleria.gov.co
cguangzhou@cancilleria.gov.co</t>
  </si>
  <si>
    <t>Presentar informes de la gestión del Consulado General Central de Colombia en Madrid mensualmente.</t>
  </si>
  <si>
    <t>Con el fin de mantener a la comunidad de la circunscripción del Consulado General Central de Colombia en Madrid continuamente informada sobre su gestión, mensualmente se prepararán informes que serán enviados a la base de datos del Registro Consular, entre otras partes interesadas como asociaciones y periodistas. 
Los informes se preparar dentro de los primeros 15 días hábiles del mes siguiente y contendrán -entre otros temas de coyuntura- lo siguiente:
- Hitos del mes.
- Reporte de número de atenciones telefónicas, por correo electrónico y de trámites. 
- Evolución del recaudo y del registro consular.
- Novedades del equipo consular.
- Reporte de asistencia social, asistencia jurídica y a las víctimas del conflicto armado.
- Reporte del Programa Colombia Nos Une.
Cada informe contará con un correo electrónico donde las partes interesadas puedan hacer llegar sus comentarios o sugerencias. 
Los Informes de gestión consular mensual serán publicados en la página web del Consulado General Central de Colombia en Madrid.</t>
  </si>
  <si>
    <t>Consulado General Central de Colombia en Madrid</t>
  </si>
  <si>
    <t>https://bit.ly/3ej1t26
 cmadrid@cancilleria.gov.co</t>
  </si>
  <si>
    <t>Realizar mesas de trabajo temáticas en el marco de los encuentros comunitarios del Consulado General Central de Colombia en Madrid.</t>
  </si>
  <si>
    <t>Propiciar un espacio de interacción y diálogo con los actores interesados que hayan sido identificados por el Consulado General Central de Colombia en Madrid para desarrollar temas específicos (por ejemplo, violencia de género).  Se realizará una sesión de preguntas y respuestas acerca de los temas tratados en la mesa de trabajo y una retroalimentación de la percepción y experiencia expresada por los participantes con énfasis en los temas en los que la Oficina Consular puede rendir cuentas.</t>
  </si>
  <si>
    <t>Correo electrónico
Página web</t>
  </si>
  <si>
    <t>Consulado de Colombia en Valencia</t>
  </si>
  <si>
    <t>https://bit.ly/3ej1t26
cvalenciaespana@cancilleria.gov.co</t>
  </si>
  <si>
    <t>Desarrollar jornadas de encuentros comunitarios, con el objetivo de recibir por parte de la comunidad en el área una retroalimentación acerca de los servicios y actividades ofrecidos por el Consulado de Colombia en Washington D.C.</t>
  </si>
  <si>
    <t>Consulado de Colombia en Washington D.C.</t>
  </si>
  <si>
    <t>https://bit.ly/3ej1t26
 cwashington@cancilleria.gov.co</t>
  </si>
  <si>
    <t>Convocar a la comunidad colombiana para que participe en la formulación de estrategias para mejorar la atención a los usuarios de la Embajada de Colombia en Hungría y su Sección Consular.</t>
  </si>
  <si>
    <t>Durante la jornada se darán a conocer los mecanismos de comunicación e información de la Embajada y su Sección Consular, así como los trámites disponibles y las funciones en materia de asistencia a connacionales. Lo anterior, mediante la identificación previa de los intereses de la comunidad para enfocar el contenido del evento. Se realizará además una ronda de preguntas y observaciones para clarificar las inquietudes de los connacionales; aquellas que no puedan ser resueltas, se registrarán para posterior respuesta. El objetivo del espacio es la recolección de sugerencias para el mejoramiento de la atención al público y de gestión de los trámites consulares. Se evaluará además la conveniencia de implementar un buzón de sugerencias para la Sección Consular. Al finalizar se realizará la evaluación de la jornada mediante cuestionario. Se llevará a cabo entre los meses de marzo y abril. El informe de la jornada será publicado en los canales oficiales a más tardar los 15 días hábiles siguientes a la actividad.</t>
  </si>
  <si>
    <t xml:space="preserve">Embajada de Colombia en Hungría </t>
  </si>
  <si>
    <t>31-jul.-21</t>
  </si>
  <si>
    <t>https://bit.ly/3ej1t26
ehungria@cancilleria.gov.co</t>
  </si>
  <si>
    <t>Embajada de Colombia en Indonesia</t>
  </si>
  <si>
    <t>https://bit.ly/3ej1t26
eindonesia@cancilleria.gov.co</t>
  </si>
  <si>
    <t>Desarrollar una jornada de rendición de cuentas para los colombianos y partes interesadas, con el objetivo de informar sobre la gestión realizada por la Embajada ante Irlanda y su Sección Consular.</t>
  </si>
  <si>
    <t>En el marco de uno de los encuentros consulares se realizará una (1)  jornada de rendición de cuentas (virtual) en la que se informará sobre la gestión de la Embajada de Colombia ante Irlanda y su Sección Consular.</t>
  </si>
  <si>
    <t>Embajada de Colombia en Irlanda</t>
  </si>
  <si>
    <t>https://bit.ly/3ej1t26
eirlanda@cancilleria.gov.co</t>
  </si>
  <si>
    <t>Embajada de Colombia en Israel</t>
  </si>
  <si>
    <t>https://bit.ly/3ej1t26
etelaviv@cancilleria.gov.co</t>
  </si>
  <si>
    <t xml:space="preserve">Presentar información relevante sobre actividades, mejora continua de trámites y servicios, novedades y otra información de interés para la comunidad. </t>
  </si>
  <si>
    <t>Se elaborará un boletín digital mensual mediante el cual se entregue a los connacionales información relevante sobre la gestión y otros asuntos de interés para la comunidad. 
Los boletines serán publicados en la página web de la Embajada y su sección consular, y serán divulgados a la base de datos del Registro Consular.</t>
  </si>
  <si>
    <t>Embajada de Colombia en Jamaica
Consulado de Colombia en Kingston</t>
  </si>
  <si>
    <t>https://bit.ly/3ej1t26
 ejamaica@cancilleria.gov.co
ckingston@cancilleria.gov.co</t>
  </si>
  <si>
    <t>Embajada de Colombia en Trinidad y Tobago</t>
  </si>
  <si>
    <t>Página web
Correo electrónico</t>
  </si>
  <si>
    <t>https://bit.ly/3ej1t26
etrinidadytobago@cancilleria.gov.co</t>
  </si>
  <si>
    <t>Informar a los ciudadanos colombianos y partes interesadas los resultados de la gestión realizada por la Embajada de Colombia en Vietnam y su Sección Consular durante el 2020.</t>
  </si>
  <si>
    <t>Se publicará un video en el canal de YouTube de Cancillería, en el que se informará sobre los resultados, logros y actividades desarrolladas en el 2020, en el marco de las actividades del Plan de Acción Institucional. 
El video será divulgado en la base de datos de Vietnam del Registro Consular y en redes sociales de Cancillería durante el mes de febrero.</t>
  </si>
  <si>
    <t>Embajada de Colombia en Vietnam</t>
  </si>
  <si>
    <t>https://bit.ly/3ej1t26
evietnam@cancilleria.gov.co</t>
  </si>
  <si>
    <t>Realizar ejercicios de rendición de cuentas en el exterior, con el objetivo de informar a la comunidad colombiana y partes interesadas los avances en la gestión realizada.</t>
  </si>
  <si>
    <t>La Oficina Asesora de Planeación consolidará los ejercicios de rendición de cuentas realizados por las Embajadas y/o Consulados de Colombia en el exterior en un informe junto con la evaluación de la comunidad colombiana en el exterior. El documento será publicado en diciembre en la página web.</t>
  </si>
  <si>
    <t>Virtual
Presencial
Página web
Correo electrónico
Redes sociales</t>
  </si>
  <si>
    <t xml:space="preserve"> </t>
  </si>
  <si>
    <t>Las acciones corresponden al número de visitas que se realicen a zonas de frontera con el fin de realizar socialización y seguimiento de los proyectos a implementar y gestionar.</t>
  </si>
  <si>
    <t>Se realizarán 8 publicaciones en las redes sociales de Cancillería y Colombia Nos Une y 1 envío de correo electrónico invitando a las partes interesadas a realizar las sugerencias de actividades que podrían llevarse a cabo en las áreas, Embajadas y Consulados para la planeación del 2022. Al finalizar la consulta se elaborará un informe que será enviado a las áreas, Embajadas y Consulados, y será publicado en la página web.</t>
  </si>
  <si>
    <t>La participación ciudadana en la construcción y modificación  del Plan Anticorrupción y de Atención al Ciudadano (PAAC) se realizará con una publicación en la página web y su divulgación en redes sociales. En caso de recibirse observaciones, se publicará la respuesta a estas en la sección del Plan Anticorrupción y de Atención al Ciudadano que se encuentra en la página web de la Cancillería.</t>
  </si>
  <si>
    <t>Identificar los temas de interés de las partes interesadas para la rendición de cuentas 2021.</t>
  </si>
  <si>
    <t>Divulgar el Informe de rendición de cuentas de la implementación del Acuerdo de Paz.</t>
  </si>
  <si>
    <t>Socializar el desarrollo y resultado de los proyectos e iniciativas ejecutadas en el marco del Plan Fronteras durante la vigencia 2020.</t>
  </si>
  <si>
    <t>Realizar jornadas de participación ciudadana, para acercar la política exterior a jóvenes y estudiantes colombianos.</t>
  </si>
  <si>
    <t>Presentar un informe de la gestión del Consulado de Colombia en Valencia.</t>
  </si>
  <si>
    <t>Desarrollar una jornada de rendición de cuentas para los colombianos y partes interesadas, con el objetivo de informar sobre la gestión realizada por la Embajada y la Sección Consular en Indonesia.</t>
  </si>
  <si>
    <t>Elaborar y difundir un boletín sobre la gestión realizada por la Embajada  de Colombia en Israel y su Sección Consular.</t>
  </si>
  <si>
    <r>
      <t>Publicar en la página web de la Embajada y su sección</t>
    </r>
    <r>
      <rPr>
        <sz val="8"/>
        <rFont val="Arial Narrow"/>
        <family val="2"/>
      </rPr>
      <t xml:space="preserve"> consular notas de prensa relacionadas con las actividades desarrolladas por la Embajada de Colombia en Trinidad y Tobago</t>
    </r>
    <r>
      <rPr>
        <sz val="8"/>
        <color theme="1"/>
        <rFont val="Arial Narrow"/>
        <family val="2"/>
      </rPr>
      <t>, con el fin de informar a los colombianos y partes interesadas, sobre las actividades realizadas.</t>
    </r>
  </si>
  <si>
    <t xml:space="preserve">1
</t>
  </si>
  <si>
    <t>Se realizarán publicaciones  en la página web de Colombia Nos Une.</t>
  </si>
  <si>
    <t>Se plantea la difusión y comunicación de la campaña #RetornarParaConstruir, la cual será ejecutada a través de las redes sociales del Ministerio de Relaciones Exteriores, su Fondo Rotatorio y la Pagina Web de Colombia Nos Une.</t>
  </si>
  <si>
    <t>Se realizarán entre seis (6) y siete (7) publicaciones de notas de prensa cuatrimestrales durante el año 2021, para un total de 20 publicaciones al final del año en el sitio web oficial del Ministerio de Relaciones Exteriores. En cada nota se describirá la gestión y logros del Ministerio de Relaciones Exteriores - Dirección de Asuntos Económicos, Sociales y Ambientales a través de la participación en reuniones y gestiones ante organismos multilaterales de carácter económico, social y ambiental.</t>
  </si>
  <si>
    <t>Publicar los proyectos de Decreto y/o Resolución de "carácter general" en la sección de Proyectos Normativos para consulta y observaciones de la ciudadanía, de acuerdo con lo establecido en la "Guía para la publicación y divulgación de los proyectos normativos" SC-GS-17.</t>
  </si>
  <si>
    <t xml:space="preserve">Realizar dos (2) publicaciones en las redes sociales de la Cancillería con información relacionada con los contratos suscritos por el Ministerio de Relaciones Exteriores y su Fondo Rotatorio (La primera en el mes de abril y la segunda en el mes de julio), y realizar dos (2) publicación en las redes sociales de la Cancillería en las que se socialice un cuadro con el resumen de la contratación suscrita por el Ministerio de Relaciones Exteriores y su Fondo Rotatorio (La primera con corte al 31 octubre de 2021 y la segunda con corte a 30 de noviembre de 2021). </t>
  </si>
  <si>
    <t>Se enviará 1 boletín por correo electrónico a los colombianos residentes en Bolivia y a las partes interesadas de la Misión.</t>
  </si>
  <si>
    <t xml:space="preserve">Con el fin de mantener a la comunidad de la circunscripción informada, el Consulado comunicará su gestión entre enero y julio de 2021 en su página web y también serán enviados a la base de datos del Registro Consular por medio de Boletín SITAC, entre otras partes interesadas como asociaciones y medios de comunicación.
El informe contendrá temas de interés como: 
- Acontecimientos del mes.
- Reporte de número de atenciones telefónicas, por correo electrónico y de trámites. 
- Cifras del Registro consular.
- Novedades del equipo consular.
- Reportes de asistencia social, asistencia jurídica y a las víctimas del conflicto armado.
- Eventos que se realicen en el marco del programa Colombia Nos Une.
- Plan de Mejoramiento. </t>
  </si>
  <si>
    <r>
      <t>Se realizarán 3 jornadas de encuentros comunitarios (presenciales o virtuales), con el fin de abrir el espacio a la comunidad para que den su retroalimentación acerca de la gestión realizada por el Consulado de Colombia en Washington D.C en lo transcurrido del año, así como informar las actividades que esté realizando el Consulado en ese momento</t>
    </r>
    <r>
      <rPr>
        <sz val="8"/>
        <color rgb="FF00B050"/>
        <rFont val="Arial Narrow"/>
        <family val="2"/>
      </rPr>
      <t>.</t>
    </r>
    <r>
      <rPr>
        <sz val="8"/>
        <color theme="1"/>
        <rFont val="Arial Narrow"/>
        <family val="2"/>
      </rPr>
      <t xml:space="preserve">
La modalidad de estos encuentros (presenciales o virtuales) será definida posteriormente, acorde a lo establecido en materia de bioseguridad por las autoridades locales y federales.
Los informes de las jornadas serán publicados en la página web del Consulado, a más tardar 15 días hábiles después de realizado el evento, para consulta de la ciudadanía.</t>
    </r>
  </si>
  <si>
    <t>Se realizará 1 jornada de rendición de cuentas virtual con el fin de facilitar la participación de los colombianos residentes en Indonesia, durante la que se informará la gestión realizada.</t>
  </si>
  <si>
    <t>La Embajada de Colombia en Israel realiza desde 2020 informes de carácter cuatrimestral en formato de boletín con el fin de dar a conocer las actividades y logros alcanzados. Se difunden en la base de datos a los registrados y se publica en las páginas web. En 2021 se elaborará y publicará en la página electrónica de la Embajada y su Sección Consular en el mes de marzo el boletín septiembre-diciembre 2020.</t>
  </si>
  <si>
    <t>Redactar y publicar en las páginas web de la Embajada y su sección consular notas de prensa mensuales, para un total de 40 en 2021, por medio de las cuales se haga pública la información relevante sobre las gestiones de la misión en Puerto España.
Esta actividad es de desarrollo permanente de acuerdo con las gestiones llevadas a cabo por la Embajada y su sección consular.</t>
  </si>
  <si>
    <t xml:space="preserve">Embajada de Colombia en China
</t>
  </si>
  <si>
    <t>31-ago.-21</t>
  </si>
  <si>
    <t>31.ago-.21</t>
  </si>
  <si>
    <t>"VERSIÓN 1 
A partir del 05 de enero, a través de la pagina web, la Intranet, Botón de Transparencia y Redes, se puso en consideración de las partes interesadas la Versión No.1 preliminar del Mapa de Riesgos Integrado (Riesgos de Gestión, corrupción y Seguridad y Privacidad de la Información) de la vigencia 2021. 
A partir del 05 de enero de 2021 hasta el 20 de enero de 2021, se tuvo abierta la publicación de la Versión No.1 preliminar del Mapa de Riesgos Integrado (Riesgos de Gestión, corrupción y Seguridad y Privacidad de la Información) de la vigencia 2021, de la cual no se recibieron observaciones de las partes interesadas, por tanto no se ajustaron los riesgos publicados en versión preliminar. 
VERSIÓN 2 
Entre el 31 de marzo y el 01 de abril, a través de la pagina web, la Intranet, Botón de Transparencia y Redes, se puso en consideración de las partes interesadas la Versión No.2 preliminar del Mapa de Riesgos Integrado (Riesgos de Gestión, corrupción y Seguridad y Privacidad de la Información) de la vigencia 2021. 
A partir del 31 de marzo hasta el 09 de abril de 2021, se tuvo abierta la publicación de la Versión No.2 preliminar del Mapa de Riesgos Integrado (Riesgos de Gestión, corrupción y Seguridad y Privacidad de la Información) de la vigencia 2021, de la cual no se recibieron observaciones de las partes interesadas, por tanto no se ajustaron los riesgos publicados en versión preliminar."
VERSIÓN 3
El 22 de Julio, a través de la página web, la Intranet, Botón de Transparencia y Redes, se puso en consideración de las partes interesadas la Versión No.3 preliminar del Mapa de Riesgos Integrado (Riesgos de Gestión, Corrupción y de Seguridad y Privacidad de la Información) de la vigencia 2021.
A partir del 22 de Julio hasta el 28 del mismo mes, se tuvo abierta la publicación de la Versión No.3 preliminar del Mapa de Riesgos Integrado (Riesgos de Gestión y Seguridad y Privacidad de la Información) de la vigencia 2021, sobre la cual se recibió la siguiente observación del Sindicato de Empleados del MINRLEXT: “Incluir explícitamente el riesgo de "Filtración a terceros de los datos personales de funcionarios de la entidad" y, entre las acciones a realizar, "evaluar y determinar las causas de la filtración, por parte del grupo interdisciplinario de protección de datos personales de la Cancillería".
Al respecto, la observación fue revisada por el ETE (Equipo Técnico Especializado de Activos de Información) del cual hacen parte la Oficial de Seguridad y Privacidad de la Información y la Oficial de Protección de Datos Personales, identificando las acciones que la Cancillería ha adelantado sobre el tema, las cuales fueron comunicadas en respuesta al correo del Sindicato de Empleados del MINRLEXT. Esta observación no generó cambios en los riesgos publicados en versión preliminar.
VERSIÓN 4
El 22 de noviembre, a través de la página web, la Intranet, Botón de Transparencia y Redes, se puso en consideración de las partes interesadas la Versión No.4 preliminar del Mapa de Riesgos Integrado (Riesgos de Gestión, Corrupción y de Seguridad y Privacidad de la Información) de la vigencia 2021.
A partir del 22 de noviembre hasta el 29 del mismo mes, se tuvo abierta la publicación de la Versión No.4 preliminar del Mapa de Riesgos Integrado (Riesgos de Gestión y Seguridad y Privacidad de la Información) de la vigencia 2021, sobre la cual no se recibieron observaciones de las partes interesadas, por tanto, no se ajustaron los riesgos publicados en versión preliminar.</t>
  </si>
  <si>
    <t>Los resultados del indicador por oficina para el tercer cuatrimestre de 2020 y el primer y segundo cuatrimestre de 2021 fueron publicado en la página web de la cancillería en el siguiente enlace: https://cancilleria.gov.co/tramites_servicios/pasaportes</t>
  </si>
  <si>
    <t xml:space="preserve">Los informes de los resultados de las encuestas de satisfacción por oficina fueron publicados en la página web de cancillería en el siguiente enlace: https://cancilleria.gov.co/tramites_servicios/pasaportes
Informes tercer cuatrimestre 2020:
Enlace Calle 53 (1.545 encuestas): https://www.cancilleria.gov.co/sites/default/files/FOTOS2020/informe-servicio-ciudadano_iii_cuatrimestre_calle_53.pdf 
Enlace Sede Norte: https://www.cancilleria.gov.co/sites/default/files/FOTOS2020/informe-servicio-ciudadano_iii_cuatrimestre_sede_norte.pdf
Informes primer cuatrimestre 2021:
Enlace Calle 53: https://www.cancilleria.gov.co/sites/default/files/FOTOS2020/informe-servicio-ciudadano-calle-53-primer_cuatrimestre_2021.pdf
Enlace Sede Norte: https://www.cancilleria.gov.co/sites/default/files/FOTOS2020/informe-servicio-ciudadano-norte-primer_cuatrimestre_2021.pdf  
Informes segundo cuatrimestre 2021:
Enlace Calle 53: https://cancilleria.gov.co/sites/default/files/FOTOS2020/informe-servicio-ciudadano-2-cuatimestre-2021-53.pdf
Enlace Sede Norte: https://cancilleria.gov.co/sites/default/files/FOTOS2020/informe-servicio-ciudadano-2-cuatimestre-2021-norte.pdf
Enlace Sede Centro: https://cancilleria.gov.co/sites/default/files/FOTOS2020/informe-servicio-ciudadano-2-cuatrimestre-2021-centro.pdf
</t>
  </si>
  <si>
    <t>Se publicaron 2 boletines semestrales:
Boletín primer semestre 2021: https://www.cancilleria.gov.co/newsroom/news/conozca-noticias-culturales-educativas-deportivas-cancilleria-colombia-exterior-0
Boletín segundo semestre 2021: https://www.cancilleria.gov.co/newsroom/news/conozca-noticias-culturales-educativas-deportivas-cancilleria-colombia-exterior-1</t>
  </si>
  <si>
    <t xml:space="preserve">Se desarrollaron las siguientes campañas: Día de la Mujer, salud (física y mental), conmemoración del 20 de Julio, Registro Consular, dinamización digital para emprendedores colombianos en el exterior, Día del niño, Día nacional de la memoria y solidaridad con víctimas en el exterior, Trata de personas, colombianos saludables en el exterior, Día nacional del colombiano migrante, tradiciones decembrinas, independencia de Colombia y Semana de ciencia y tecnología. A través de estas estrategias de comunicaciones se buscó crear un concepto e imagen representativa de cada fecha, por medio de piezas gráficas, videos, transmisiones en vivo, podcast, medios tradicionales, redes sociales, entre otras. </t>
  </si>
  <si>
    <t>Se realizaron diversas publicaciones en la página web de Colombia Nos Une a través de cuales fue divulgada información de interés relativa a los diferentes eventos, transmisiones y noticias que tuvieron importancia para la comunidad colombiana en el exterior y población retornada, sobre temas como las ferias de servicio en el exterior, colombianos en Ecuador, clases virtuales de portugués, inglés, húngaro, previsión exequial para colombianos en el exterior, Colpensiones, registro consular, curso de francés que se llevó a cabo a través de Facebook, equipo de trabajo de Colombia Nos Une nivel central, campaña #ColombianosSaludables que incluyó tres infografías con temas claves de salud, colombiana destacada en Canadá, gestión en territorio de Colombia Nos Une a través de los Centros de Referenciación y Oportunidades para el Retorno – CRORE, señales de alerta de la trata de personas, Plan Anticorrupción y de Atención al Ciudadano 2021 de la Cancillería, entre otras.</t>
  </si>
  <si>
    <t xml:space="preserve">Se llevó a cabo la difusión y comunicación de la campaña #RetornarParaConstruir, la cual se ejecutó a través de las redes sociales y la Pagina Web de Colombia Nos Une. </t>
  </si>
  <si>
    <t>Se publicaron las acciones de divulgación de la política exterior en materia económica, social y ambiental mediante la página web del Ministerio de Relaciones Exteriores de Colombia, por medio de notas de prensa en las que se describió la gestión y logros del Ministerio de Relaciones Exteriores a través de la participación en reuniones y gestiones ante organismos multilaterales de carácter económico, social y ambiental.</t>
  </si>
  <si>
    <t xml:space="preserve">En marzo y abril de 2021 se envió por correo electrónico y se publicó en las páginas web de Cancillería y en redes sociales, la invitación a la comunidad colombiana en el exterior y en general a las partes interesadas a participar en el diligenciamiento de un formulario para identificar sus temas de interés, con el objetivo de realizar actividades de rendición de cuentas y participación ciudadana en 2021 de acuerdo con sus necesidades de información. El formulario fue diligenciado por 1.423 personas y los resultados fueron tenidos en cuenta para la elección de los temas de los boletines de la campaña #CancilleríaLeCuenta y para los diferentes ejercicios  realizadas durante el año por las Embajadas y Consulados de Colombia en el exterior. </t>
  </si>
  <si>
    <t>De acuerdo con los resultados obtenidos en el formulario de participación ciudadana y rendición de cuentas del 2021, se divulgaron en 2021 en la página web, en redes sociales y por correo electrónico los siguientes temas:
1. Asuntos migratorios, consulares y servicio al ciudadano (julio).
2. Memorias al Congreso (agosto).
3. Asuntos económicos, sociales y ambientales (octubre)
4. Diplomacia cultural, educativa, científica, deportiva y economía naranja (octubre)
5. Derechos humanos y derecho internacional humanitario (octubre)
6. Cooperación internacional (noviembre)
7. Relaciones con otros países en Europa (noviembre)
8. Relaciones con otros países en el Continente Americano (noviembre)
9. Relaciones con otros países en Asia, África y Oceanía (diciembre)
10. Participación en organismos internacionales (diciembre)
El informe de la campaña puede ser consultado en las secciones de Participación Ciudadana y de Rendición de Cuentas en la página web de la Cancillería.
https://cancilleria.gov.co/help/participation
https://cancilleria.gov.co/ministry/strategy/rendicioncuentas</t>
  </si>
  <si>
    <t>El "Informe de Rendición de Cuentas Construcción de Paz" se encuentra publicado en el numeral 4.7 Informes de gestión, evaluación y auditoría, en la sección de Transparencia y Acceso a la Información Pública. El informe fue divulgado en Facebook y Twitter de Cancillería el 22 de abril de 2021.</t>
  </si>
  <si>
    <t>Divulgar el Informe de Gestión Institucional 2020.</t>
  </si>
  <si>
    <t>El "Informe de Gestión 2020" fue publicado el 31 de enero de 2021 en la sección "Informe de Gestión" en la página web de la Cancillería y puede ser consultado en el siguiente enlace: https://www.cancilleria.gov.co/ministry/planeacion/informe-gestion. También fue divulgado en Facebook de Cancillería el 25 de febrero, en Twitter e Instagram de Cancillería el 26 de abril y por correo electrónico el 25 de febrero a más de 500.000 personas de la base de datos del registro consular.</t>
  </si>
  <si>
    <t>El 10 de agosto fue publicado el documento "Memorias al Congreso 2020-2021" en la página web en https://www.cancilleria.gov.co/ministry/planeacion/informes-congreso, el 13 de agosto fue divulgado en las redes sociales de Cancillería y Colombia Nos Une y enviado un correo a 586.644 inscritas en la base de datos del registro consular.</t>
  </si>
  <si>
    <t>En 2021 fueron publicados 41 proyectos normativos (8 proyectos de decreto, 32 proyectos de resolución y la agenda regulatoria 2022). Los proyectos normativos pueden ser consultados en el enlace https://www.cancilleria.gov.co/proyectos-normativos</t>
  </si>
  <si>
    <t>Divulgar el Informe de evaluación de la Estrategia de Rendición de Cuentas 2020.</t>
  </si>
  <si>
    <t>En el tercer cuatrimestre se llevó a cabo la campaña "No se deje contagiar por el virus de la corrupción, las pequeñas acciones hablan de su integridad", en la que se promovieron la transparencia, la participación ciudadana y la rendición de cuentas por parte de los servidores públicos de la Cancillería. Fueron enviados cuatro (4) correos a los funcionarios en plan interna y a las Embajadas y Consulados en planta externa.</t>
  </si>
  <si>
    <t xml:space="preserve">Durante el año 2021, en el marco del desarrollo de los programas de "Jóvenes a la Cancillería" y "Canciller en la Academia", se desarrollaron 6 jornadas virtuales y presenciales. Estás actividades tuvieron como objetivo acercar la política exterior colombiana a jóvenes y estudiantes de colegios públicos y privados, universidades, grupos de la sociedad civil, entre otros. Con estos programas se espera que la ciudadanía conozca la estructura y funcionamiento de la Cancillería, así como, los logros y desafíos en materia de política exterior. </t>
  </si>
  <si>
    <t>Se enviaron 3 boletines:
Boletín No. 1 correspondiente a los resultados logrados durante 2020 y los meses de enero y febrero de 2021. Remitido mediante correo electrónico a los connacionales inscritos en la base de datos del Consulado. 
Boletín No. 2 correspondiente a los resultados logrados durante los meses de marzo y abril de 2021. Remitido mediante correo electrónico a los connacionales inscritos en la base de datos del Consulado.
Boletín No. 3 correspondiente a los resultados logrados durante los meses de mayo y junio de 2021. Remitido mediante correo electrónico a los connacionales inscritos en la base de datos del Consulado</t>
  </si>
  <si>
    <t>Generar y enviar un boletín a la comunidad colombiana y partes interesadas, con el objetivo de informar sobre la gestión realizada por la Embajada de Colombia en Bolivia y su sección consular.</t>
  </si>
  <si>
    <t>En el segundo cuatrimestre de 2021 se envió un boletín a la comunidad colombiana y partes interesadas para informar sobre la gestión de la Misión, a través de 2 correos electrónicos a la base de datos del registro consular en SITAC (el 28 de julio y el 2 de agosto), de 6 publicaciones en las redes sociales Facebook y Twitter de la Misión (el 29 de julio, el 1 de agosto y el 3 de agosto) y de una nota de prensa en la página web de la Misión el 28 de julio.</t>
  </si>
  <si>
    <t>En el marco de los Encuentros Consulares y reunión con connacionales se realizó una jornada de rendición de cuentas presencial en la Embajada de Colombia en China el pasado 9 de mayo de 2021. https://beijing.consulado.gov.co/newsroom/news/2021-05-10/25104 evento que fue registrado en el Sistema Integral de Atención al Ciudadano SITAC.</t>
  </si>
  <si>
    <t>En 2021 se realizaron y socializaron 9 informes mensuales de las acciones adelantadas por el Consulado General Central de Colombia en Madrid (Informe de diciembre y consolidado del 2020, enero a marzo y abril a julio 2021). La metodología de difusión es externa (página web, registro consular general y base de datos de asociaciones) e interna (comunicación dirigida a la señora Canciller, Dra. Claudia Blum de Barberi, así como a los señores Viceministros, a la Embajada de Colombia en España, la Secretaría General, la Dirección de asuntos migratorios, consulares y servicio al ciudadano, la Coordinación del GIT de asistencia a connacionales, la Coordinación del GIT Colombia Nos Une y el escritorio de víctimas).</t>
  </si>
  <si>
    <t>Se realizaron dos (2) mesas temáticas en el marco de los Encuentros Consulares Comunitarios, en los siguientes asuntos, a saber: i) Emprendimiento en el mes de mayo y ii) Jóvenes en el exterior en el marco del Pacto Colombia con las Juventudes en el mes de Julio.</t>
  </si>
  <si>
    <t>Se elaboró un informe correspondiente al primer semestre del 2021.</t>
  </si>
  <si>
    <t>El 8 de junio de 2021 el Consulado de Colombia en Washington, realizó el Encuentro Comunitario Empresarial, en el que convocó a la comunidad empresarial de Maryland, Virginia y Washington DC. El evento se realizó en el teatro del Consulado y contó con la asistencia de 28 emprendedores colombianos.
El 15 de junio de 2021 se llevó a cabo el Encuentro Comunitario con Au Pairs, a través de Zoom y estuvo dirigido por la Cónsul General de Colombia en Washington Erika Salamanca, quien tuvo un conversatorio con seis Au Pairs de la circunscripción.
El 28 de agosto, de 2021 el Consulado de Colombia en Washington DC realizó la Feria Colombia Emprende DC en las instalaciones de la misión consular. Esta feria hace parte de las actividades que viene realizando el consulado desde el 2018 en el marco de apoyo a los emprendimientos y empresas de colombianos en el área.L77</t>
  </si>
  <si>
    <t>El 25 de agosto de 2021, en el marco de un encuentro virtual con los colombianos en Irlanda se presentó un informe de rendición de cuentas que contó con la participación de la Embajadora Patricia Cortés y el Cónsul Andrés Echeverri.</t>
  </si>
  <si>
    <t>Se elaboraron 7 boletines enviados en febrero, marzo, abril, mayo, junio, julio y agosto, a la base de datos del Consulado y en colaboración con la Asociación de Colombianos en Jamaica ASOCOLJAM se promovió su difusión. La difusión fue realizada a 150-200 personas.</t>
  </si>
  <si>
    <t>En 2021 se realizaron cuarenta (40) publicaciones en las páginas web de la embajada y su sección consular en Trinidad y Tobago, en relación con las gestiones realizadas en desarrollo del plan de acción de la misión entre enero y abril de 2021.</t>
  </si>
  <si>
    <t>Se realizó una presentación, en video, de las principales actividades realizadas por la Embajada en 2020, en el marco de su plan de acción, y enfocada en las áreas política, comercial, cultural, consular y de cooperación.
El video fue publicado en el canal de YouTube de la Cancillería el 1 de febrero.
El 2 de febrero se publicaron notas de prensa en las páginas de la Embajada y el Consulado.
El 2 de febrero se envió boletín por SITAC a los connacionales invitando a ver el video.</t>
  </si>
  <si>
    <t xml:space="preserve">Se llevaron a cabo las siguientes visitas:
- 05 de julio: Se realizó visita de socialización correspondiente al proyecto de fortalecimiento y consolidación del turismo de naturaleza en el municipio Manaure Balcón del Cesar (Departamento del Cesar). Convenio No.002 de 2021 suscrito con Fundación Creata. Durante dicha visita de socialización, se expuso a los beneficiarios del proyecto la información correspondiente a los objetivos principales del proyecto, el tiempo de ejecución, las actividades a desarrollar y el presupuesto planteado para el desarrollo de este.
- 25-28 de agosto: Se realizó visita de socialización y seguimiento correspondiente al proyecto de fortalecimiento de la cadena de valor del cacao en municipios fronterizos del departamento del Cesar. Convenio No.001 de 2021 suscrito con SOCODEVI. Durante dicha visita de socialización, se expuso a los beneficiarios del proyecto la información correspondiente a los objetivos principales del proyecto, el tiempo de ejecución, las actividades a desarrollar y el presupuesto planteado para el desarrollo de este.
- 14 de octubre: Visita de seguimiento al proyecto Fortalecimiento de la cadena productiva Apícola en el departamento de Arauca. Realizada en el marco del Convenio de Asociación No.005 de 2021. 
- 09-10 de noviembre: Visita de seguimiento al proyecto Turismo de Naturaleza en Manaure Balcón del Cesar-Fase II. Realizada en el marco del Convenio de Asociación No.002 de 2021. 
- 10 de noviembre: Visita de entrega del proyecto Dotación de mobiliario en el departamento del Chocó. Realizada en el marco del Convenio de Asociación No.007 de 2021. 
- 27-29 de noviembre: Cinco (5) visitas de socialización y seguimiento a los proyectos CACTUS: Juventud Cree-Soy Rugbier en el departamento de La Guajira. Realizadas en el marco del Convenio Interadministrativo No.006 de 2021. 
- 30 de noviembre: Visita de inauguración y apertura del punto de acopio veredal en Rincón Hondo en Chiriguaná, Cesar en el marco del proyecto Fortalecimiento de la cadena productiva de cacao en el departamento del Cesar. (Convenio de Asociación No.001 de 2021.) 
- 12-13 de diciembre: Visita de seguimiento al proyecto de fortalecimiento de procesos de inclusión social y productiva, autonomía alimentaria y la promoción de alternativas para la generación de ingresos y mejoramiento de las condiciones de vida de las comunidades indígenas Wayuu de la Alta Guajira. Realizada en el marco del Convenio de Asociación No.011 de 2021. </t>
  </si>
  <si>
    <t>En el cuarto trimestre fueron realizadas las siguientes acciones:
- 6 publicaciones en redes sociales de Cancillería y Colombia Nos Une con la invitación a participar en la construcción del Plan de Acción Institucional 2022.
- 1 envío de correo electrónico con la invitación a participar en la construcción del Plan de Acción Institucional 2022.
- 1 envío a las áreas, Embajadas y Consulados con el informe de los resultados de la participación, y publicación en la página web del informe para la ciudadanía.
El informe se encuentra publicado en la sección de Participación Ciudadana https://cancilleria.gov.co/help/participation</t>
  </si>
  <si>
    <t>Los fallos fueron publicados en la página web en el enlace https://cancilleria.gov.co/fallos-judiciales-0 y se llevó a cabo su divulgación el 30 de diciembre en Twitter de la Cancillería.</t>
  </si>
  <si>
    <t>En octubre fue publicada en la sección de "Transparencia y Acceso a la Información Pública" la agenda regulatoria del año 2022 , por el termino de un mes. Así mismo, se efectuó la respectiva divulgación y se recibió un comentario, el cual fue contestado y publicado en la sección de "Proyectos Normativos" https://www.cancilleria.gov.co/proyectos-normativos</t>
  </si>
  <si>
    <t xml:space="preserve">El 11 de marzo fue publicada una nota en la Intranet con la convocatoria para invitar a los funcionarios a pertenecer al "Grupo de rendición de cuentas y participación ciudadana"  del 2021. El 12 de abril se llevó a cabo la primera reunión, con la participación de 16 personas. El 27 de agosto se realizó la segunda reunión del segundo cuatrimestre. El 9 de diciembre se realizó la tercera y última reunión del "Grupo de rendición de cuentas y participación ciudadana".
</t>
  </si>
  <si>
    <t>En el 2021 se realizaron 3 seguimiento por medio del "Cronograma y seguimiento a las Estrategias de Participación Ciudadana y Rendición de Cuentas", con el objetivo de dar cumplimiento a las actividades planeadas para ser ejecutadas en el año.</t>
  </si>
  <si>
    <t>El "Informe de participación ciudadana y rendición de Cuentas 2020" fue publicado el 15 de marzo en las secciones de Participación Ciudadana y de Rendición de Cuentas, y puede ser consultado en los siguientes enlaces:
https://www.cancilleria.gov.co/help/participation
https://www.cancilleria.gov.co/ministry/strategy/rendicioncuentas
Fue divulgado en Facebook y Twitter de Cancillería el 15 de marzo.</t>
  </si>
  <si>
    <t xml:space="preserve">En el primer cuatrimestre de la vigencia 2021, se publicó en redes sociales el número de contratos suscritos entre el 01 de enero y el 31 de marzo de 2021 por el Ministerio de Relaciones Exteriores y su Fondo Rotatorio. En el segundo cuatrimestre, en el mes de julio se realizó la socialización de la contratación efectuada por el Ministerio de Relaciones Exteriores y su Fondo Rotatorios, con corte al 30 de junio de 2021, a través de las redes sociales de la entidad. En el tercer cuatrimestre se llevaron a cabo dos publicaciones en las redes sociales de la Cancillería, la primera el 29 de octubre y la segunda el 14 de diciembre de 2021 en las que se socializó un cuadro con el resumen de la contratación suscrita por el Ministerio de Relaciones Exteriores y su Fondo Rotatorio </t>
  </si>
  <si>
    <t>El 3 de mayo de 2021, se llevó a cabo un encuentro consular comunitario y de atención en Hungría, al cual asistieron alrededor de 17 connacionales. La jornada se divulgó a través del correo electrónico, y WhatsApp a los connacionales registrados en nuestra base de datos y en los países de la circunscripción consular (Bosnia y Herzegovina, Macedonia del Norte, Serbia y Montenegro).  
Se trató el tema de atención al público y medios de contacto, se informó acerca de las diferentes maneras de establecer contacto con la sección consular y el horario de atención, se explicó que existe la línea de emergencia que funciona en horario no laboral y que se puede contactar a través de WhatsApp. Se informó acerca de los diferentes trámites que los connacionales pueden adelantar ante en consulado de manera presencial y virtual  y la importancia de registrase para las elecciones del 2022. Adicionalmente,  se les dio a conocer la apertura del consulado honorario de Colombia en serbia, sus funciones y los datos de contacto del mismo.
Finalmente se  abordaron diferentes temas propuestos por la comunidad invitándolos a  participar en la encuesta para conformar grupos de colombianos y la encuesta de satisfacción. Y se abrió un espacio para comentarios, preguntas y respuestas. 
https://hungria.embajada.gov.co/newsroom/news/2021-07-26/22187</t>
  </si>
  <si>
    <t>El 19 de agosto de 2021 se realizó la sesión de rendición de cuentas, para socializar con las partes interesadas la gestión realizada por la Embajada de Colombia en Indonesia durante el 2020 y el primer semestre de 2021.</t>
  </si>
  <si>
    <t>El 31 de marzo de 2021 se publicó en el sitio Web de la Embajada de Colombia en Israel y del Consulado de Colombia en Tel Aviv, el boletín informativo con las actividades de la Embajada para el periodo correspondiente a los meses de septiembre a diciembre de 2020. 
El 8 de abril de 2021 el boletín informativo fue enviado a través del SITAC a los colombianos en Israel.
El de agosto se elaboró y se publicó en la página electrónica, y  el día 29 de agosto se remitió por correo electrónico el boletín de actividades de enero a abril de la embajada.</t>
  </si>
  <si>
    <t xml:space="preserve">Durante el primer trimestre de 2021, se puso a consideración de las partes interesadas la versión preliminar y las modificaciones a la versión 1 del Plan Anticorrupción y de Atención al Ciudadano (PAAC), documentos publicados en la sección de la página web  https://www.cancilleria.gov.co/plan-anticorrupcion-y-atencion-al-ciudadano. Así mismo se incluyó un mensaje de invitación en la sección de participación ciudadana  https://www.cancilleria.gov.co/help/participation y se divulgó a través de redes sociales. La consulta estuvo abierta en los periodos: 15 de enero a 22 de enero para la versión preliminar; y 24 de marzo a 31 de marzo para las modificaciones a la versión 1. Al respecto, no se recibieron observaciones.  
Durante el segundo trimestre de 2021, se puso a consideración de las partes interesadas las modificaciones a la versión 2 del Plan Anticorrupción y de Atención al Ciudadano (PAAC), documento publicado en la sección de la página web  https://www.cancilleria.gov.co/plan-anticorrupcion-y-atencion-al-ciudadano. Así mismo se incluyó un mensaje de invitación en la sección de participación ciudadana  https://www.cancilleria.gov.co/help/participation y se divulgó a través de redes sociales. La consulta estuvo abierta durante el periodo comprendido entre el 21 de abril y el 28 de abril. Al respecto, no se recibieron observaciones.   
Durante el tercer trimestre de 2021, se puso a consideración de las partes interesadas las modificaciones a la versión 3 del Plan Anticorrupción y de Atención al Ciudadano (PAAC), documento publicado en la sección de la página web  https://www.cancilleria.gov.co/plan-anticorrupcion-y-atencion-al-ciudadano. Así mismo se incluyó un mensaje de invitación en la sección de participación ciudadana  https://www.cancilleria.gov.co/help/participation y se divulgó a través de redes sociales. La consulta estuvo abierta durante el periodo comprendido entre el 19 de agosto y el 26 de agosto de 2021. Al respecto, no se recibieron observaciones.  
El Ministerio de Relaciones Exteriores y su Fondo Rotatorio comprometido con la participación ciudadana llevó a cabo la socialización y divulgación de la versión 5 del PAAC. De acuerdo a la metodología establecida para el instrumento, se publicó en la página web oficial de la entidad las modificaciones a la V4 y fueron divulgadas a través de las redes sociales de la entidad y de CNU invitando a la ciudadanía a remitir sus comentarios y observaciones a través de la cuenta de correo electrónico planeacion@cancilleria.gov.co. Dicha convocatorio estuvo disponible hasta el 30 de diciembre de 2021 a las 12 de la noche. Durante el proceso de participación ciudadana no se recibieron comentarios de las partes interesadas a las modificaciones del instrumento. La V5 del PAAC fue publicada en la página web oficial de la entidad el 31 de diciembre de 2021 y este mismo día inicio la divulgación de esta. </t>
  </si>
  <si>
    <t xml:space="preserve">Con base en lo dispuesto en el artículo 57 de la Resolución 01668 del 30 de diciembre de 2020, durante el primer semestre del 2021 la Cancillería difundió la información sobre el proceso de elección de los representantes víctimas en el exterior ante la MNPEV, tres transmisiones que se realizaron desde la mesa técnica que apoya el proceso de elección de los delegados de víctimas en el exterior ante la mesa nacional, del mismo modo que difundió los materiales de comunicación sobre el proceso en tres fases con un total de 6 piezas elaboradas y difundidas. 
Igualmente, recibió las solicitudes de inscripción por el conducto consular dispuesto para las organizaciones de víctimas interesadas en participar lo que arrojó como resultado publicado el 24 de agosto: total de organizaciones de víctimas (ov) inscritas 468 de 25 países, total de ov que cumplen requisitos 436 de 22 países, total personas postuladas 477, total personas que cumplen con requisitos 353 que pueden votar, 220 mujeres y 133 hombres. 
El 18 de noviembre, luego de realizadas las votaciones virtuales se eligieron 7 delegados y delegadas para que se determine la conformación de representantes de las víctimas en el exterior ante la Mesa Nacional de Participación Efectiva de las Víctimas MILENA ROCIO GARCIA CARRILLO: ov ASOCIACION DE VICTIMAS DEL CONFLICTO ARMADO COLOMBIANO EN CANADÁ - ASOVICA CANADÁ # votos 108; JHON JAIRO ROMERO MUNEVAR ASOCIACIÓN REVIVIR ESPAÑA # votos 79; CLAUDIA ABRIL  MUJERES POR LA PAZ VENEZUELA # votos 53; CAROLINA YOFIRE CARRILLO CIMEV ECUADOR #votos 36; GLORIA ESTELA CASTRO BERRIO URABÁ ES COLOMBIA ESTADOS UNIDOS # votos 79; ANIBAL ANTONIO OCAMPO COLOMBIANOS UNIDOS EN COSTA RICA COSTA RICA # votos 12; y, NÉLIDA CECILIA HERRERA ARDILA TRABAJANDO POR LA PAZ DE COLOMBIA MEXICO #votos 59. </t>
  </si>
  <si>
    <t>Durante 2021 se realizaron diferentes actividades de rendición de cuentas y/o participación ciudadana para los connacionales, por medio de las Embajadas y Consulados de Colombia en el exterior. El informe fue publicado en diciembre en las secciones de Participación Ciudadana y de Rendición de Cuentas en la página web de la Cancillería.
https://www.cancilleria.gov.co/help/participation
https://www.cancilleria.gov.co/ministry/strategy/rendicioncuentas</t>
  </si>
  <si>
    <r>
      <t xml:space="preserve">Fecha de aprobación: </t>
    </r>
    <r>
      <rPr>
        <u/>
        <sz val="9"/>
        <rFont val="Arial Narrow"/>
        <family val="2"/>
      </rPr>
      <t>Enero de 2022</t>
    </r>
    <r>
      <rPr>
        <sz val="9"/>
        <rFont val="Arial Narrow"/>
        <family val="2"/>
      </rPr>
      <t xml:space="preserve">         Versión: 4</t>
    </r>
  </si>
  <si>
    <t>Para cada versión del mapa se realizará lo siguiente:
1. Socialización de la versión preliminar del Mapa de Riesgos Integrado (Riesgos de Gestión, Corrupción y Seguridad y Privacidad de la Información)  del Ministerio de Relaciones Exteriores y su Fondo Rotatorio, en la página web de la Cancillería, Intranet y redes sociales.
2. Remisión de las observaciones recibidas por las partes interesadas a las dependencias correspondientes.
3. Ajuste de los riesgos, en caso que las observaciones se consideren viables.
4. Remisión de respuesta a las partes interesadas sobre la gestión de las observaciones recibidas.</t>
  </si>
  <si>
    <t>Reporte final 2021</t>
  </si>
  <si>
    <t>Durante el primer cuatrimestre se realizaron las siguientes acciones:
1. Del 15 al 17 de febrero de 2021, se llevaron a cabo las inauguraciones de 2 proyectos en Amanaven (Vichada) y e1 proyecto en Vichada. 
2. El 22 de febrero 2021 en Mitú, Vaupes, se realizó el evento de entrega formal de la dotación de insumos médicos, elementos de protección personal y equipos biomédicos en el marco de la emergencia ocasionada por la pandemia por COVID-19. 
3. El 23 de febrero de 2021 se llevó a cabo la entrega formal del Proyecto de Dotación de mobiliario escolar y bicicletas en el departamento del Vaupés (Convenio No.015 de 2019).  
4. El 3 de marzo de 2021 se llevó a cabo la entrega oficial de elementos de protección personal y equipos biomédicos al Hospital San José de Maicao.
5. El  5 de marzo de 2021 se realizó la entrega formal del proyecto de energía solar implementado en la Institución Educativa Las Gallinetas, ubicado en la zona rural del municipio de Valledupar, departamento del Cesar. 
6. El 22 de abril se realizó el evento de entrega formal de 28 toneladas de dotación de insumos médicos, elementos de protección personal y equipos biomédicos en el marco de la emergencia ocasionada por la pandemia por COVID-19, para el Hospital Departamental San Juan de Dios E.S.E  del municipio de Puerto Carreño en el departamento del Vichada y también elementos de protección personal para las comunidades indígenas de las zonas de frontera.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</si>
</sst>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_(&quot;$&quot;\ * #,##0.00_);_(&quot;$&quot;\ * \(#,##0.00\);_(&quot;$&quot;\ * &quot;-&quot;??_);_(@_)"/>
    <numFmt numFmtId="166" formatCode="_(* #,##0_);_(* \(#,##0\);_(* &quot;-&quot;??_);_(@_)"/>
    <numFmt numFmtId="167" formatCode="_(&quot;$&quot;\ * #,##0_);_(&quot;$&quot;\ * \(#,##0\);_(&quot;$&quot;\ * &quot;-&quot;??_);_(@_)"/>
    <numFmt numFmtId="168" formatCode="[$-C0A]d\-mmm\-yy;@"/>
    <numFmt numFmtId="169" formatCode="&quot;$&quot;\ #,##0"/>
  </numFmts>
  <fonts count="21" x14ac:knownFonts="1">
    <font>
      <sz val="11"/>
      <color theme="1"/>
      <name val="Calibri"/>
      <family val="2"/>
      <scheme val="minor"/>
    </font>
    <font>
      <sz val="10"/>
      <name val="Arial Narrow"/>
      <family val="2"/>
    </font>
    <font>
      <b/>
      <sz val="12"/>
      <name val="Arial Narrow"/>
      <family val="2"/>
    </font>
    <font>
      <sz val="9"/>
      <name val="Arial Narrow"/>
      <family val="2"/>
    </font>
    <font>
      <b/>
      <sz val="9"/>
      <name val="Arial"/>
      <family val="2"/>
    </font>
    <font>
      <b/>
      <sz val="9"/>
      <color indexed="8"/>
      <name val="Arial"/>
      <family val="2"/>
    </font>
    <font>
      <sz val="8"/>
      <color indexed="81"/>
      <name val="Tahoma"/>
      <family val="2"/>
    </font>
    <font>
      <sz val="9"/>
      <color indexed="8"/>
      <name val="Arial Narrow"/>
      <family val="2"/>
    </font>
    <font>
      <u/>
      <sz val="9"/>
      <name val="Arial Narrow"/>
      <family val="2"/>
    </font>
    <font>
      <sz val="11"/>
      <color theme="1"/>
      <name val="Calibri"/>
      <family val="2"/>
      <scheme val="minor"/>
    </font>
    <font>
      <b/>
      <sz val="9"/>
      <color theme="1"/>
      <name val="Arial"/>
      <family val="2"/>
    </font>
    <font>
      <sz val="9"/>
      <color theme="1"/>
      <name val="Arial"/>
      <family val="2"/>
    </font>
    <font>
      <b/>
      <sz val="8"/>
      <color theme="0"/>
      <name val="Arial Narrow"/>
      <family val="2"/>
    </font>
    <font>
      <sz val="9"/>
      <color theme="1"/>
      <name val="Arial Narrow"/>
      <family val="2"/>
    </font>
    <font>
      <b/>
      <sz val="10"/>
      <color theme="1"/>
      <name val="Arial"/>
      <family val="2"/>
    </font>
    <font>
      <b/>
      <sz val="8"/>
      <color theme="1"/>
      <name val="Arial Narrow"/>
      <family val="2"/>
    </font>
    <font>
      <sz val="8"/>
      <color rgb="FF000000"/>
      <name val="Arial Narrow"/>
      <family val="2"/>
    </font>
    <font>
      <sz val="8"/>
      <name val="Arial Narrow"/>
      <family val="2"/>
    </font>
    <font>
      <sz val="8"/>
      <color theme="1"/>
      <name val="Arial Narrow"/>
      <family val="2"/>
    </font>
    <font>
      <sz val="8"/>
      <color rgb="FF00B050"/>
      <name val="Arial Narrow"/>
      <family val="2"/>
    </font>
    <font>
      <b/>
      <sz val="9"/>
      <color theme="1"/>
      <name val="Arial Narrow"/>
      <family val="2"/>
    </font>
  </fonts>
  <fills count="8">
    <fill>
      <patternFill patternType="none"/>
    </fill>
    <fill>
      <patternFill patternType="gray125"/>
    </fill>
    <fill>
      <patternFill patternType="solid">
        <fgColor theme="0"/>
        <bgColor indexed="64"/>
      </patternFill>
    </fill>
    <fill>
      <patternFill patternType="solid">
        <fgColor theme="6" tint="0.39994506668294322"/>
        <bgColor indexed="64"/>
      </patternFill>
    </fill>
    <fill>
      <patternFill patternType="solid">
        <fgColor theme="3" tint="0.59996337778862885"/>
        <bgColor indexed="64"/>
      </patternFill>
    </fill>
    <fill>
      <patternFill patternType="solid">
        <fgColor theme="5" tint="0.59996337778862885"/>
        <bgColor indexed="64"/>
      </patternFill>
    </fill>
    <fill>
      <patternFill patternType="solid">
        <fgColor rgb="FF004A7F"/>
        <bgColor indexed="64"/>
      </patternFill>
    </fill>
    <fill>
      <patternFill patternType="solid">
        <fgColor theme="0" tint="-0.14999847407452621"/>
        <bgColor indexed="64"/>
      </patternFill>
    </fill>
  </fills>
  <borders count="55">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8"/>
      </left>
      <right style="thin">
        <color indexed="8"/>
      </right>
      <top style="thin">
        <color indexed="8"/>
      </top>
      <bottom style="thin">
        <color indexed="8"/>
      </bottom>
      <diagonal/>
    </border>
  </borders>
  <cellStyleXfs count="5">
    <xf numFmtId="0" fontId="0" fillId="0" borderId="0"/>
    <xf numFmtId="164" fontId="9" fillId="0" borderId="0" applyFont="0" applyFill="0" applyBorder="0" applyAlignment="0" applyProtection="0"/>
    <xf numFmtId="165" fontId="9" fillId="0" borderId="0" applyFont="0" applyFill="0" applyBorder="0" applyAlignment="0" applyProtection="0"/>
    <xf numFmtId="0" fontId="9" fillId="0" borderId="0"/>
    <xf numFmtId="43" fontId="9" fillId="0" borderId="0" applyFont="0" applyFill="0" applyBorder="0" applyAlignment="0" applyProtection="0"/>
  </cellStyleXfs>
  <cellXfs count="212">
    <xf numFmtId="0" fontId="0" fillId="0" borderId="0" xfId="0"/>
    <xf numFmtId="0" fontId="1" fillId="2" borderId="0" xfId="0" applyFont="1" applyFill="1" applyAlignment="1">
      <alignment vertical="center" wrapText="1"/>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wrapText="1"/>
    </xf>
    <xf numFmtId="0" fontId="3" fillId="2" borderId="1" xfId="0" applyFont="1" applyFill="1" applyBorder="1" applyAlignment="1">
      <alignment vertical="center" wrapText="1"/>
    </xf>
    <xf numFmtId="0" fontId="3" fillId="2" borderId="0" xfId="0" applyFont="1" applyFill="1" applyAlignment="1">
      <alignment vertical="center" wrapText="1"/>
    </xf>
    <xf numFmtId="0" fontId="3"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10" fillId="2" borderId="0" xfId="0" applyFont="1" applyFill="1" applyAlignment="1">
      <alignment vertical="center" wrapText="1"/>
    </xf>
    <xf numFmtId="0" fontId="10"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166" fontId="11" fillId="2" borderId="2" xfId="1" applyNumberFormat="1" applyFont="1" applyFill="1" applyBorder="1" applyAlignment="1">
      <alignment horizontal="center" vertical="center" wrapText="1"/>
    </xf>
    <xf numFmtId="0" fontId="11" fillId="2" borderId="7" xfId="0" applyFont="1" applyFill="1" applyBorder="1" applyAlignment="1">
      <alignment vertical="center" wrapText="1"/>
    </xf>
    <xf numFmtId="0" fontId="11" fillId="2" borderId="8" xfId="0" applyFont="1" applyFill="1" applyBorder="1" applyAlignment="1">
      <alignment vertical="center" wrapText="1"/>
    </xf>
    <xf numFmtId="0" fontId="11" fillId="2" borderId="9" xfId="0" applyFont="1" applyFill="1" applyBorder="1" applyAlignment="1">
      <alignment vertical="center" wrapText="1"/>
    </xf>
    <xf numFmtId="0" fontId="11" fillId="2" borderId="10" xfId="0" applyFont="1" applyFill="1" applyBorder="1" applyAlignment="1">
      <alignment vertical="center" wrapText="1"/>
    </xf>
    <xf numFmtId="166" fontId="11" fillId="2" borderId="11" xfId="1" applyNumberFormat="1" applyFont="1" applyFill="1" applyBorder="1" applyAlignment="1">
      <alignment vertical="center" wrapText="1"/>
    </xf>
    <xf numFmtId="0" fontId="10" fillId="2" borderId="0" xfId="0" applyFont="1" applyFill="1" applyAlignment="1">
      <alignment horizontal="center" vertical="center" wrapText="1"/>
    </xf>
    <xf numFmtId="0" fontId="11" fillId="2" borderId="0" xfId="0" applyFont="1" applyFill="1" applyAlignment="1">
      <alignment vertical="center" wrapText="1"/>
    </xf>
    <xf numFmtId="166" fontId="11" fillId="2" borderId="0" xfId="1" applyNumberFormat="1" applyFont="1" applyFill="1" applyAlignment="1">
      <alignment vertical="center" wrapText="1"/>
    </xf>
    <xf numFmtId="164" fontId="11" fillId="2" borderId="0" xfId="1" applyFont="1" applyFill="1" applyAlignment="1">
      <alignment vertical="center" wrapText="1"/>
    </xf>
    <xf numFmtId="0" fontId="11" fillId="2" borderId="3" xfId="0" applyFont="1" applyFill="1" applyBorder="1" applyAlignment="1">
      <alignment vertical="center" wrapText="1"/>
    </xf>
    <xf numFmtId="0" fontId="11" fillId="2" borderId="4" xfId="0" applyFont="1" applyFill="1" applyBorder="1" applyAlignment="1">
      <alignment vertical="center" wrapText="1"/>
    </xf>
    <xf numFmtId="0" fontId="11" fillId="2" borderId="5" xfId="0" applyFont="1" applyFill="1" applyBorder="1" applyAlignment="1">
      <alignment vertical="center" wrapText="1"/>
    </xf>
    <xf numFmtId="0" fontId="11" fillId="2" borderId="6" xfId="0" applyFont="1" applyFill="1" applyBorder="1" applyAlignment="1">
      <alignment vertical="center" wrapText="1"/>
    </xf>
    <xf numFmtId="166" fontId="11" fillId="2" borderId="2" xfId="1" applyNumberFormat="1" applyFont="1" applyFill="1" applyBorder="1" applyAlignment="1">
      <alignment vertical="center" wrapText="1"/>
    </xf>
    <xf numFmtId="0" fontId="3" fillId="2" borderId="0" xfId="0" applyFont="1" applyFill="1" applyAlignment="1">
      <alignment horizontal="center" vertical="center" wrapText="1"/>
    </xf>
    <xf numFmtId="0" fontId="0" fillId="2" borderId="0" xfId="0" applyFill="1"/>
    <xf numFmtId="0" fontId="11" fillId="2" borderId="0" xfId="0" applyFont="1" applyFill="1" applyAlignment="1">
      <alignment horizontal="center" vertical="center" wrapText="1"/>
    </xf>
    <xf numFmtId="165" fontId="11" fillId="2" borderId="0" xfId="2" applyFont="1" applyFill="1" applyAlignment="1">
      <alignment vertical="center" wrapText="1"/>
    </xf>
    <xf numFmtId="0" fontId="11" fillId="2" borderId="0" xfId="0" applyFont="1" applyFill="1" applyAlignment="1">
      <alignment horizontal="right" vertical="center" wrapText="1"/>
    </xf>
    <xf numFmtId="166" fontId="11" fillId="2" borderId="0" xfId="0" applyNumberFormat="1" applyFont="1" applyFill="1" applyAlignment="1">
      <alignment vertical="center" wrapText="1"/>
    </xf>
    <xf numFmtId="164" fontId="11" fillId="2" borderId="0" xfId="1" applyFont="1" applyFill="1" applyAlignment="1">
      <alignment horizontal="center" vertical="center" wrapText="1"/>
    </xf>
    <xf numFmtId="0" fontId="0" fillId="2" borderId="0" xfId="0" applyFill="1" applyAlignment="1">
      <alignment vertical="center" wrapText="1"/>
    </xf>
    <xf numFmtId="0" fontId="3" fillId="2" borderId="0" xfId="0" applyFont="1" applyFill="1" applyAlignment="1">
      <alignment horizontal="left" vertical="center" wrapText="1"/>
    </xf>
    <xf numFmtId="167" fontId="11" fillId="2" borderId="2" xfId="2" applyNumberFormat="1" applyFont="1" applyFill="1" applyBorder="1" applyAlignment="1">
      <alignment horizontal="right" vertical="center" wrapText="1"/>
    </xf>
    <xf numFmtId="165" fontId="11" fillId="2" borderId="2" xfId="2" applyFont="1" applyFill="1" applyBorder="1" applyAlignment="1">
      <alignment horizontal="right" vertical="center" wrapText="1"/>
    </xf>
    <xf numFmtId="167" fontId="11" fillId="2" borderId="11" xfId="2" applyNumberFormat="1" applyFont="1" applyFill="1" applyBorder="1" applyAlignment="1">
      <alignment horizontal="right" vertical="center" wrapText="1"/>
    </xf>
    <xf numFmtId="165" fontId="11" fillId="2" borderId="11" xfId="2" applyFont="1" applyFill="1" applyBorder="1" applyAlignment="1">
      <alignment horizontal="right" vertical="center" wrapText="1"/>
    </xf>
    <xf numFmtId="164" fontId="11" fillId="2" borderId="0" xfId="1" applyFont="1" applyFill="1" applyAlignment="1">
      <alignment horizontal="right" vertical="center" wrapText="1"/>
    </xf>
    <xf numFmtId="0" fontId="0" fillId="2" borderId="12" xfId="0" applyFill="1" applyBorder="1" applyAlignment="1">
      <alignment vertical="center" wrapText="1"/>
    </xf>
    <xf numFmtId="167" fontId="11" fillId="2" borderId="0" xfId="2" applyNumberFormat="1" applyFont="1" applyFill="1" applyBorder="1" applyAlignment="1">
      <alignment horizontal="right" vertical="center" wrapText="1"/>
    </xf>
    <xf numFmtId="165" fontId="11" fillId="2" borderId="0" xfId="2" applyFont="1" applyFill="1" applyBorder="1" applyAlignment="1">
      <alignment horizontal="right" vertical="center" wrapText="1"/>
    </xf>
    <xf numFmtId="166" fontId="11" fillId="2" borderId="13" xfId="1" applyNumberFormat="1" applyFont="1" applyFill="1" applyBorder="1" applyAlignment="1">
      <alignment vertical="center" wrapText="1"/>
    </xf>
    <xf numFmtId="0" fontId="10" fillId="2" borderId="14" xfId="0" applyFont="1" applyFill="1" applyBorder="1" applyAlignment="1">
      <alignment horizontal="center" vertical="center" wrapText="1"/>
    </xf>
    <xf numFmtId="167" fontId="11" fillId="2" borderId="13" xfId="2" applyNumberFormat="1" applyFont="1" applyFill="1" applyBorder="1" applyAlignment="1">
      <alignment horizontal="right" vertical="center" wrapText="1"/>
    </xf>
    <xf numFmtId="165" fontId="11" fillId="2" borderId="13" xfId="2" applyFont="1" applyFill="1" applyBorder="1" applyAlignment="1">
      <alignment horizontal="right" vertical="center" wrapText="1"/>
    </xf>
    <xf numFmtId="0" fontId="10" fillId="3" borderId="15" xfId="0" applyFont="1" applyFill="1" applyBorder="1" applyAlignment="1">
      <alignment horizontal="center" vertical="center" wrapText="1"/>
    </xf>
    <xf numFmtId="167" fontId="11" fillId="2" borderId="0" xfId="2" applyNumberFormat="1" applyFont="1" applyFill="1" applyAlignment="1">
      <alignment vertical="center" wrapText="1"/>
    </xf>
    <xf numFmtId="0" fontId="10" fillId="2" borderId="16" xfId="0" applyFont="1" applyFill="1" applyBorder="1" applyAlignment="1">
      <alignment horizontal="center" vertical="center" wrapText="1"/>
    </xf>
    <xf numFmtId="166" fontId="11" fillId="2" borderId="0" xfId="1" applyNumberFormat="1" applyFont="1" applyFill="1" applyBorder="1" applyAlignment="1">
      <alignment vertical="center" wrapText="1"/>
    </xf>
    <xf numFmtId="0" fontId="4" fillId="2" borderId="0" xfId="0" applyFont="1" applyFill="1" applyAlignment="1">
      <alignment horizontal="center" vertical="center" wrapText="1"/>
    </xf>
    <xf numFmtId="0" fontId="11" fillId="2" borderId="17" xfId="0" applyFont="1" applyFill="1" applyBorder="1" applyAlignment="1">
      <alignment vertical="center" wrapText="1"/>
    </xf>
    <xf numFmtId="0" fontId="11" fillId="2" borderId="18" xfId="0" applyFont="1" applyFill="1" applyBorder="1" applyAlignment="1">
      <alignment vertical="center" wrapText="1"/>
    </xf>
    <xf numFmtId="0" fontId="11" fillId="2" borderId="19" xfId="0" applyFont="1" applyFill="1" applyBorder="1" applyAlignment="1">
      <alignment vertical="center" wrapText="1"/>
    </xf>
    <xf numFmtId="166" fontId="11" fillId="2" borderId="20" xfId="1" applyNumberFormat="1" applyFont="1" applyFill="1" applyBorder="1" applyAlignment="1">
      <alignment vertical="center" wrapText="1"/>
    </xf>
    <xf numFmtId="0" fontId="11" fillId="2" borderId="21" xfId="0" applyFont="1" applyFill="1" applyBorder="1" applyAlignment="1">
      <alignment vertical="center" wrapText="1"/>
    </xf>
    <xf numFmtId="0" fontId="11" fillId="2" borderId="22" xfId="0" applyFont="1" applyFill="1" applyBorder="1" applyAlignment="1">
      <alignment vertical="center" wrapText="1"/>
    </xf>
    <xf numFmtId="0" fontId="11" fillId="2" borderId="23" xfId="0" applyFont="1" applyFill="1" applyBorder="1" applyAlignment="1">
      <alignment vertical="center" wrapText="1"/>
    </xf>
    <xf numFmtId="167" fontId="11" fillId="2" borderId="24" xfId="2" applyNumberFormat="1" applyFont="1" applyFill="1" applyBorder="1" applyAlignment="1">
      <alignment horizontal="right" vertical="center" wrapText="1"/>
    </xf>
    <xf numFmtId="167" fontId="11" fillId="2" borderId="25" xfId="2" applyNumberFormat="1" applyFont="1" applyFill="1" applyBorder="1" applyAlignment="1">
      <alignment horizontal="right" vertical="center" wrapText="1"/>
    </xf>
    <xf numFmtId="167" fontId="11" fillId="2" borderId="26" xfId="2" applyNumberFormat="1" applyFont="1" applyFill="1" applyBorder="1" applyAlignment="1">
      <alignment horizontal="center" vertical="center" wrapText="1"/>
    </xf>
    <xf numFmtId="165" fontId="11" fillId="2" borderId="26" xfId="2" applyFont="1" applyFill="1" applyBorder="1" applyAlignment="1">
      <alignment horizontal="center" vertical="center" wrapText="1"/>
    </xf>
    <xf numFmtId="167" fontId="11" fillId="2" borderId="27" xfId="2" applyNumberFormat="1" applyFont="1" applyFill="1" applyBorder="1" applyAlignment="1">
      <alignment horizontal="right" vertical="center" wrapText="1"/>
    </xf>
    <xf numFmtId="0" fontId="11" fillId="2" borderId="26" xfId="0" applyFont="1" applyFill="1" applyBorder="1" applyAlignment="1">
      <alignment horizontal="center" vertical="center" wrapText="1"/>
    </xf>
    <xf numFmtId="0" fontId="11" fillId="2" borderId="28" xfId="0" applyFont="1" applyFill="1" applyBorder="1" applyAlignment="1">
      <alignment vertical="center" wrapText="1"/>
    </xf>
    <xf numFmtId="0" fontId="11" fillId="2" borderId="29" xfId="0" applyFont="1" applyFill="1" applyBorder="1" applyAlignment="1">
      <alignment vertical="center" wrapText="1"/>
    </xf>
    <xf numFmtId="0" fontId="11" fillId="2" borderId="30" xfId="0" applyFont="1" applyFill="1" applyBorder="1" applyAlignment="1">
      <alignment vertical="center" wrapText="1"/>
    </xf>
    <xf numFmtId="0" fontId="11" fillId="2" borderId="16" xfId="0" applyFont="1" applyFill="1" applyBorder="1" applyAlignment="1">
      <alignment vertical="center" wrapText="1"/>
    </xf>
    <xf numFmtId="166" fontId="11" fillId="2" borderId="31" xfId="1" applyNumberFormat="1" applyFont="1" applyFill="1" applyBorder="1" applyAlignment="1">
      <alignment horizontal="center" vertical="center" wrapText="1"/>
    </xf>
    <xf numFmtId="167" fontId="11" fillId="2" borderId="32" xfId="2" applyNumberFormat="1" applyFont="1" applyFill="1" applyBorder="1" applyAlignment="1">
      <alignment horizontal="right" vertical="center" wrapText="1"/>
    </xf>
    <xf numFmtId="165" fontId="11" fillId="2" borderId="31" xfId="2" applyFont="1" applyFill="1" applyBorder="1" applyAlignment="1">
      <alignment horizontal="right" vertical="center" wrapText="1"/>
    </xf>
    <xf numFmtId="0" fontId="10" fillId="2" borderId="13" xfId="0" applyFont="1" applyFill="1" applyBorder="1" applyAlignment="1">
      <alignment horizontal="center" vertical="center" wrapText="1"/>
    </xf>
    <xf numFmtId="167" fontId="11" fillId="2" borderId="33" xfId="2" applyNumberFormat="1" applyFont="1" applyFill="1" applyBorder="1" applyAlignment="1">
      <alignment horizontal="right" vertical="center" wrapText="1"/>
    </xf>
    <xf numFmtId="166" fontId="11" fillId="2" borderId="34" xfId="1" applyNumberFormat="1" applyFont="1" applyFill="1" applyBorder="1" applyAlignment="1">
      <alignment horizontal="center" vertical="center" wrapText="1"/>
    </xf>
    <xf numFmtId="0" fontId="10" fillId="2" borderId="26"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1" fillId="2" borderId="13" xfId="0" applyFont="1" applyFill="1" applyBorder="1" applyAlignment="1">
      <alignment vertical="center" wrapText="1"/>
    </xf>
    <xf numFmtId="165" fontId="11" fillId="2" borderId="4" xfId="2" applyFont="1" applyFill="1" applyBorder="1" applyAlignment="1">
      <alignment horizontal="right" vertical="center" wrapText="1"/>
    </xf>
    <xf numFmtId="165" fontId="11" fillId="2" borderId="8" xfId="2" applyFont="1" applyFill="1" applyBorder="1" applyAlignment="1">
      <alignment horizontal="right" vertical="center" wrapText="1"/>
    </xf>
    <xf numFmtId="0" fontId="11" fillId="2" borderId="36" xfId="0" applyFont="1" applyFill="1" applyBorder="1" applyAlignment="1">
      <alignment vertical="center" wrapText="1"/>
    </xf>
    <xf numFmtId="0" fontId="11" fillId="2" borderId="37" xfId="0" applyFont="1" applyFill="1" applyBorder="1" applyAlignment="1">
      <alignment vertical="center" wrapText="1"/>
    </xf>
    <xf numFmtId="167" fontId="11" fillId="2" borderId="5" xfId="2" applyNumberFormat="1" applyFont="1" applyFill="1" applyBorder="1" applyAlignment="1">
      <alignment horizontal="right" vertical="center" wrapText="1"/>
    </xf>
    <xf numFmtId="167" fontId="11" fillId="2" borderId="9" xfId="2" applyNumberFormat="1" applyFont="1" applyFill="1" applyBorder="1" applyAlignment="1">
      <alignment horizontal="right" vertical="center" wrapText="1"/>
    </xf>
    <xf numFmtId="166" fontId="11" fillId="2" borderId="38" xfId="1" applyNumberFormat="1" applyFont="1" applyFill="1" applyBorder="1" applyAlignment="1">
      <alignment vertical="center" wrapText="1"/>
    </xf>
    <xf numFmtId="165" fontId="11" fillId="2" borderId="33" xfId="2" applyFont="1" applyFill="1" applyBorder="1" applyAlignment="1">
      <alignment horizontal="right" vertical="center" wrapText="1"/>
    </xf>
    <xf numFmtId="167" fontId="11" fillId="2" borderId="12" xfId="2" applyNumberFormat="1" applyFont="1" applyFill="1" applyBorder="1" applyAlignment="1">
      <alignment horizontal="right" vertical="center" wrapText="1"/>
    </xf>
    <xf numFmtId="165" fontId="11" fillId="2" borderId="38" xfId="2" applyFont="1" applyFill="1" applyBorder="1" applyAlignment="1">
      <alignment horizontal="right" vertical="center" wrapText="1"/>
    </xf>
    <xf numFmtId="0" fontId="11" fillId="2" borderId="13" xfId="0" applyFont="1" applyFill="1" applyBorder="1" applyAlignment="1">
      <alignment horizontal="center" vertical="center" wrapText="1"/>
    </xf>
    <xf numFmtId="167" fontId="11" fillId="2" borderId="13" xfId="2" applyNumberFormat="1" applyFont="1" applyFill="1" applyBorder="1" applyAlignment="1">
      <alignment horizontal="center" vertical="center" wrapText="1"/>
    </xf>
    <xf numFmtId="165" fontId="11" fillId="2" borderId="13" xfId="2"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3" fillId="0" borderId="0" xfId="0" applyFont="1" applyAlignment="1">
      <alignment horizontal="center" vertical="center" wrapText="1"/>
    </xf>
    <xf numFmtId="0" fontId="1" fillId="2" borderId="0" xfId="0" applyFont="1" applyFill="1" applyAlignment="1">
      <alignment horizontal="center" vertical="center" wrapText="1"/>
    </xf>
    <xf numFmtId="0" fontId="13" fillId="2" borderId="39" xfId="0" applyFont="1" applyFill="1" applyBorder="1" applyAlignment="1">
      <alignment vertical="center" wrapText="1"/>
    </xf>
    <xf numFmtId="0" fontId="13" fillId="0" borderId="39" xfId="0" applyFont="1" applyBorder="1" applyAlignment="1">
      <alignment vertical="center" wrapText="1"/>
    </xf>
    <xf numFmtId="0" fontId="3" fillId="0" borderId="0" xfId="0" applyFont="1" applyAlignment="1">
      <alignment horizontal="left"/>
    </xf>
    <xf numFmtId="0" fontId="3" fillId="0" borderId="0" xfId="0" applyFont="1" applyAlignment="1">
      <alignment horizontal="right" vertical="center" wrapText="1"/>
    </xf>
    <xf numFmtId="0" fontId="13" fillId="0" borderId="0" xfId="0" applyFont="1" applyAlignment="1">
      <alignment vertical="center" wrapText="1"/>
    </xf>
    <xf numFmtId="169" fontId="13" fillId="0" borderId="39" xfId="0" applyNumberFormat="1"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39" xfId="0" applyFont="1" applyFill="1" applyBorder="1" applyAlignment="1">
      <alignment horizontal="left" vertical="center" wrapText="1"/>
    </xf>
    <xf numFmtId="168" fontId="13" fillId="0" borderId="39" xfId="0" applyNumberFormat="1" applyFont="1" applyFill="1" applyBorder="1" applyAlignment="1" applyProtection="1">
      <alignment horizontal="center" vertical="center" wrapText="1"/>
      <protection locked="0"/>
    </xf>
    <xf numFmtId="0" fontId="13" fillId="0" borderId="0" xfId="0" applyFont="1" applyFill="1"/>
    <xf numFmtId="3" fontId="13" fillId="0" borderId="39" xfId="0" applyNumberFormat="1" applyFont="1" applyFill="1" applyBorder="1" applyAlignment="1">
      <alignment horizontal="center" vertical="center" wrapText="1"/>
    </xf>
    <xf numFmtId="0" fontId="16" fillId="0" borderId="39" xfId="0" applyFont="1" applyFill="1" applyBorder="1" applyAlignment="1">
      <alignment horizontal="left" vertical="center" wrapText="1"/>
    </xf>
    <xf numFmtId="0" fontId="18" fillId="0" borderId="39" xfId="0" applyFont="1" applyFill="1" applyBorder="1" applyAlignment="1" applyProtection="1">
      <alignment horizontal="center" vertical="center" wrapText="1"/>
      <protection locked="0"/>
    </xf>
    <xf numFmtId="168" fontId="18" fillId="0" borderId="39" xfId="0" applyNumberFormat="1" applyFont="1" applyFill="1" applyBorder="1" applyAlignment="1" applyProtection="1">
      <alignment horizontal="center" vertical="center" wrapText="1"/>
      <protection locked="0"/>
    </xf>
    <xf numFmtId="0" fontId="13" fillId="0" borderId="39" xfId="0" applyFont="1" applyFill="1" applyBorder="1" applyAlignment="1" applyProtection="1">
      <alignment horizontal="left" vertical="center" wrapText="1"/>
      <protection locked="0"/>
    </xf>
    <xf numFmtId="0" fontId="13" fillId="0" borderId="39" xfId="0" applyFont="1" applyFill="1" applyBorder="1" applyAlignment="1">
      <alignment vertical="center" wrapText="1"/>
    </xf>
    <xf numFmtId="0" fontId="7" fillId="0" borderId="54" xfId="0" applyFont="1" applyFill="1" applyBorder="1" applyAlignment="1">
      <alignment horizontal="left" vertical="center" wrapText="1"/>
    </xf>
    <xf numFmtId="9" fontId="18" fillId="0" borderId="39" xfId="0" applyNumberFormat="1" applyFont="1" applyFill="1" applyBorder="1" applyAlignment="1" applyProtection="1">
      <alignment horizontal="center" vertical="center" wrapText="1"/>
      <protection locked="0"/>
    </xf>
    <xf numFmtId="0" fontId="17" fillId="0" borderId="39" xfId="0" applyFont="1" applyFill="1" applyBorder="1" applyAlignment="1">
      <alignment horizontal="left" vertical="center" wrapText="1"/>
    </xf>
    <xf numFmtId="0" fontId="18" fillId="0" borderId="39" xfId="0" applyFont="1" applyFill="1" applyBorder="1" applyAlignment="1">
      <alignment horizontal="left" vertical="center" wrapText="1"/>
    </xf>
    <xf numFmtId="169" fontId="20" fillId="0" borderId="39" xfId="0" applyNumberFormat="1" applyFont="1" applyFill="1" applyBorder="1" applyAlignment="1">
      <alignment horizontal="center" vertical="center" wrapText="1"/>
    </xf>
    <xf numFmtId="3" fontId="20" fillId="0" borderId="39"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2"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2" fillId="2" borderId="0" xfId="0" applyFont="1" applyFill="1" applyAlignment="1">
      <alignment horizontal="right" vertical="center" wrapText="1"/>
    </xf>
    <xf numFmtId="0" fontId="1" fillId="2" borderId="0" xfId="0" applyFont="1" applyFill="1" applyAlignment="1">
      <alignment horizontal="right" vertical="center" wrapText="1"/>
    </xf>
    <xf numFmtId="0" fontId="10" fillId="4" borderId="2"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46"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4" fillId="2" borderId="0" xfId="0" applyFont="1" applyFill="1" applyAlignment="1">
      <alignment horizontal="center" vertical="center" wrapText="1"/>
    </xf>
    <xf numFmtId="0" fontId="4" fillId="4" borderId="43"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14" fillId="2" borderId="0" xfId="0" applyFont="1" applyFill="1" applyAlignment="1">
      <alignment horizontal="right" vertical="center" wrapText="1"/>
    </xf>
    <xf numFmtId="0" fontId="10" fillId="4" borderId="40"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4" borderId="41" xfId="0" applyFont="1" applyFill="1" applyBorder="1" applyAlignment="1">
      <alignment horizontal="center" vertical="center" wrapText="1"/>
    </xf>
    <xf numFmtId="0" fontId="11" fillId="2" borderId="0" xfId="0" applyFont="1" applyFill="1" applyAlignment="1">
      <alignment horizontal="right" vertical="center" wrapText="1"/>
    </xf>
    <xf numFmtId="165" fontId="11" fillId="2" borderId="0" xfId="2" applyFont="1" applyFill="1" applyAlignment="1">
      <alignment horizontal="center" vertical="center" wrapText="1"/>
    </xf>
    <xf numFmtId="165" fontId="11" fillId="2" borderId="0" xfId="0" applyNumberFormat="1" applyFont="1" applyFill="1" applyAlignment="1">
      <alignment horizontal="center" vertical="center" wrapText="1"/>
    </xf>
    <xf numFmtId="0" fontId="11" fillId="2" borderId="0" xfId="0" applyFont="1" applyFill="1" applyAlignment="1">
      <alignment horizontal="center" vertical="center" wrapText="1"/>
    </xf>
    <xf numFmtId="167" fontId="11" fillId="2" borderId="0" xfId="2" applyNumberFormat="1" applyFont="1" applyFill="1" applyAlignment="1">
      <alignment horizontal="center" vertical="center" wrapText="1"/>
    </xf>
    <xf numFmtId="0" fontId="10" fillId="2" borderId="0" xfId="0" applyFont="1" applyFill="1" applyAlignment="1">
      <alignment horizontal="right" vertical="center" wrapText="1"/>
    </xf>
    <xf numFmtId="0" fontId="10" fillId="5" borderId="43" xfId="0" applyFont="1" applyFill="1" applyBorder="1" applyAlignment="1">
      <alignment horizontal="center" vertical="center" wrapText="1"/>
    </xf>
    <xf numFmtId="0" fontId="10" fillId="5" borderId="46"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47" xfId="0" applyFont="1" applyFill="1" applyBorder="1" applyAlignment="1">
      <alignment horizontal="center" vertical="center" wrapText="1"/>
    </xf>
    <xf numFmtId="166" fontId="11" fillId="2" borderId="35" xfId="1" applyNumberFormat="1" applyFont="1" applyFill="1" applyBorder="1" applyAlignment="1">
      <alignment horizontal="center" vertical="center" wrapText="1"/>
    </xf>
    <xf numFmtId="166" fontId="11" fillId="2" borderId="27" xfId="1" applyNumberFormat="1" applyFont="1" applyFill="1" applyBorder="1" applyAlignment="1">
      <alignment horizontal="center" vertical="center" wrapText="1"/>
    </xf>
    <xf numFmtId="166" fontId="11" fillId="2" borderId="33" xfId="1" applyNumberFormat="1"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5" borderId="42"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47" xfId="0" applyFont="1" applyFill="1" applyBorder="1" applyAlignment="1">
      <alignment horizontal="center" vertical="center" wrapText="1"/>
    </xf>
    <xf numFmtId="166" fontId="11" fillId="2" borderId="44" xfId="1" applyNumberFormat="1" applyFont="1" applyFill="1" applyBorder="1" applyAlignment="1">
      <alignment horizontal="center" vertical="center" wrapText="1"/>
    </xf>
    <xf numFmtId="166" fontId="11" fillId="2" borderId="0" xfId="1" applyNumberFormat="1"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5" fillId="7" borderId="39"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53"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36" xfId="0" applyFont="1" applyFill="1" applyBorder="1" applyAlignment="1">
      <alignment horizontal="center" vertical="center" wrapText="1"/>
    </xf>
  </cellXfs>
  <cellStyles count="5">
    <cellStyle name="Millares" xfId="1" builtinId="3"/>
    <cellStyle name="Millares 2" xfId="4" xr:uid="{9847457B-8D4A-4904-8199-A3EC5E19DADE}"/>
    <cellStyle name="Moneda" xfId="2" builtinId="4"/>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66675</xdr:rowOff>
    </xdr:from>
    <xdr:to>
      <xdr:col>2</xdr:col>
      <xdr:colOff>66675</xdr:colOff>
      <xdr:row>5</xdr:row>
      <xdr:rowOff>133350</xdr:rowOff>
    </xdr:to>
    <xdr:pic>
      <xdr:nvPicPr>
        <xdr:cNvPr id="11354" name="Picture 9" descr="F:\INSTRUCTIVO DE IMAGEN\ELEMENTOS\Imagenes en baja\escudo linea papeleria.jpg">
          <a:extLst>
            <a:ext uri="{FF2B5EF4-FFF2-40B4-BE49-F238E27FC236}">
              <a16:creationId xmlns:a16="http://schemas.microsoft.com/office/drawing/2014/main" id="{BF7E7CD3-2C3F-4B00-BDE5-EB7D82F9F1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257175"/>
          <a:ext cx="8382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80</xdr:row>
      <xdr:rowOff>66675</xdr:rowOff>
    </xdr:from>
    <xdr:to>
      <xdr:col>2</xdr:col>
      <xdr:colOff>66675</xdr:colOff>
      <xdr:row>84</xdr:row>
      <xdr:rowOff>133350</xdr:rowOff>
    </xdr:to>
    <xdr:pic>
      <xdr:nvPicPr>
        <xdr:cNvPr id="11355" name="Picture 9" descr="F:\INSTRUCTIVO DE IMAGEN\ELEMENTOS\Imagenes en baja\escudo linea papeleria.jpg">
          <a:extLst>
            <a:ext uri="{FF2B5EF4-FFF2-40B4-BE49-F238E27FC236}">
              <a16:creationId xmlns:a16="http://schemas.microsoft.com/office/drawing/2014/main" id="{747C6728-F146-442A-9E37-77350298E2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16697325"/>
          <a:ext cx="8382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130</xdr:row>
      <xdr:rowOff>66675</xdr:rowOff>
    </xdr:from>
    <xdr:to>
      <xdr:col>2</xdr:col>
      <xdr:colOff>66675</xdr:colOff>
      <xdr:row>134</xdr:row>
      <xdr:rowOff>123825</xdr:rowOff>
    </xdr:to>
    <xdr:pic>
      <xdr:nvPicPr>
        <xdr:cNvPr id="11356" name="Picture 9" descr="F:\INSTRUCTIVO DE IMAGEN\ELEMENTOS\Imagenes en baja\escudo linea papeleria.jpg">
          <a:extLst>
            <a:ext uri="{FF2B5EF4-FFF2-40B4-BE49-F238E27FC236}">
              <a16:creationId xmlns:a16="http://schemas.microsoft.com/office/drawing/2014/main" id="{7F8AAE05-2E2E-4AD0-948D-65DF042D44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26536650"/>
          <a:ext cx="8382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66675</xdr:rowOff>
    </xdr:from>
    <xdr:to>
      <xdr:col>1</xdr:col>
      <xdr:colOff>838200</xdr:colOff>
      <xdr:row>5</xdr:row>
      <xdr:rowOff>133350</xdr:rowOff>
    </xdr:to>
    <xdr:pic>
      <xdr:nvPicPr>
        <xdr:cNvPr id="12368" name="Picture 9" descr="F:\INSTRUCTIVO DE IMAGEN\ELEMENTOS\Imagenes en baja\escudo linea papeleria.jpg">
          <a:extLst>
            <a:ext uri="{FF2B5EF4-FFF2-40B4-BE49-F238E27FC236}">
              <a16:creationId xmlns:a16="http://schemas.microsoft.com/office/drawing/2014/main" id="{D23490B1-0424-4E6D-AE8A-4D68DD705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257175"/>
          <a:ext cx="6286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61</xdr:row>
      <xdr:rowOff>0</xdr:rowOff>
    </xdr:from>
    <xdr:to>
      <xdr:col>1</xdr:col>
      <xdr:colOff>838200</xdr:colOff>
      <xdr:row>65</xdr:row>
      <xdr:rowOff>66675</xdr:rowOff>
    </xdr:to>
    <xdr:pic>
      <xdr:nvPicPr>
        <xdr:cNvPr id="12369" name="Picture 9" descr="F:\INSTRUCTIVO DE IMAGEN\ELEMENTOS\Imagenes en baja\escudo linea papeleria.jpg">
          <a:extLst>
            <a:ext uri="{FF2B5EF4-FFF2-40B4-BE49-F238E27FC236}">
              <a16:creationId xmlns:a16="http://schemas.microsoft.com/office/drawing/2014/main" id="{418AB1B8-88B9-4652-B62C-DB480206C9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12068175"/>
          <a:ext cx="6286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209550</xdr:colOff>
      <xdr:row>62</xdr:row>
      <xdr:rowOff>66675</xdr:rowOff>
    </xdr:from>
    <xdr:to>
      <xdr:col>1</xdr:col>
      <xdr:colOff>838200</xdr:colOff>
      <xdr:row>66</xdr:row>
      <xdr:rowOff>114300</xdr:rowOff>
    </xdr:to>
    <xdr:pic>
      <xdr:nvPicPr>
        <xdr:cNvPr id="12370" name="Picture 9" descr="F:\INSTRUCTIVO DE IMAGEN\ELEMENTOS\Imagenes en baja\escudo linea papeleria.jpg">
          <a:extLst>
            <a:ext uri="{FF2B5EF4-FFF2-40B4-BE49-F238E27FC236}">
              <a16:creationId xmlns:a16="http://schemas.microsoft.com/office/drawing/2014/main" id="{765A1B40-7440-4993-BCF5-DDC721E009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12325350"/>
          <a:ext cx="6286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114300</xdr:rowOff>
    </xdr:from>
    <xdr:to>
      <xdr:col>1</xdr:col>
      <xdr:colOff>361950</xdr:colOff>
      <xdr:row>4</xdr:row>
      <xdr:rowOff>93850</xdr:rowOff>
    </xdr:to>
    <xdr:pic>
      <xdr:nvPicPr>
        <xdr:cNvPr id="10699" name="Picture 9" descr="F:\INSTRUCTIVO DE IMAGEN\ELEMENTOS\Imagenes en baja\escudo linea papeleria.jpg">
          <a:extLst>
            <a:ext uri="{FF2B5EF4-FFF2-40B4-BE49-F238E27FC236}">
              <a16:creationId xmlns:a16="http://schemas.microsoft.com/office/drawing/2014/main" id="{71AF0672-61C2-4B7D-8138-A2D65B6A8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14300"/>
          <a:ext cx="6191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114300</xdr:rowOff>
    </xdr:from>
    <xdr:to>
      <xdr:col>1</xdr:col>
      <xdr:colOff>361950</xdr:colOff>
      <xdr:row>4</xdr:row>
      <xdr:rowOff>93850</xdr:rowOff>
    </xdr:to>
    <xdr:pic>
      <xdr:nvPicPr>
        <xdr:cNvPr id="10700" name="Picture 9" descr="F:\INSTRUCTIVO DE IMAGEN\ELEMENTOS\Imagenes en baja\escudo linea papeleria.jpg">
          <a:extLst>
            <a:ext uri="{FF2B5EF4-FFF2-40B4-BE49-F238E27FC236}">
              <a16:creationId xmlns:a16="http://schemas.microsoft.com/office/drawing/2014/main" id="{E135CEBA-239C-4233-B44B-94FD79A3AE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14300"/>
          <a:ext cx="6191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xdr:colOff>
      <xdr:row>0</xdr:row>
      <xdr:rowOff>114300</xdr:rowOff>
    </xdr:from>
    <xdr:to>
      <xdr:col>1</xdr:col>
      <xdr:colOff>361950</xdr:colOff>
      <xdr:row>4</xdr:row>
      <xdr:rowOff>93850</xdr:rowOff>
    </xdr:to>
    <xdr:pic>
      <xdr:nvPicPr>
        <xdr:cNvPr id="10701" name="Picture 9" descr="F:\INSTRUCTIVO DE IMAGEN\ELEMENTOS\Imagenes en baja\escudo linea papeleria.jpg">
          <a:extLst>
            <a:ext uri="{FF2B5EF4-FFF2-40B4-BE49-F238E27FC236}">
              <a16:creationId xmlns:a16="http://schemas.microsoft.com/office/drawing/2014/main" id="{C8849F93-6126-4C97-A057-6307553E5F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14300"/>
          <a:ext cx="6191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mailto:planeacion@cancilleria.gov.co" TargetMode="External"/><Relationship Id="rId2" Type="http://schemas.openxmlformats.org/officeDocument/2006/relationships/hyperlink" Target="https://bit.ly/3ej1t26&#160;cmadrid@cancilleria.gov.co" TargetMode="External"/><Relationship Id="rId1" Type="http://schemas.openxmlformats.org/officeDocument/2006/relationships/hyperlink" Target="https://bit.ly/3ej1t26&#160;cmadrid@cancilleria.gov.co" TargetMode="External"/><Relationship Id="rId5" Type="http://schemas.openxmlformats.org/officeDocument/2006/relationships/drawing" Target="../drawings/drawing3.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M210"/>
  <sheetViews>
    <sheetView zoomScaleNormal="100" zoomScaleSheetLayoutView="100" workbookViewId="0">
      <selection activeCell="G30" sqref="G30"/>
    </sheetView>
  </sheetViews>
  <sheetFormatPr baseColWidth="10" defaultColWidth="9.1640625" defaultRowHeight="15" x14ac:dyDescent="0.2"/>
  <cols>
    <col min="1" max="1" width="3.33203125" customWidth="1"/>
    <col min="2" max="2" width="14.6640625" customWidth="1"/>
    <col min="3" max="3" width="22.5" bestFit="1" customWidth="1"/>
    <col min="4" max="4" width="6.5" customWidth="1"/>
    <col min="5" max="5" width="11.5" customWidth="1"/>
    <col min="6" max="6" width="6.6640625" customWidth="1"/>
    <col min="7" max="7" width="11.5" customWidth="1"/>
    <col min="8" max="8" width="12.5" customWidth="1"/>
    <col min="9" max="9" width="16.83203125" customWidth="1"/>
    <col min="10" max="10" width="22.83203125" customWidth="1"/>
    <col min="11" max="256" width="11.5" customWidth="1"/>
  </cols>
  <sheetData>
    <row r="1" spans="2:13" x14ac:dyDescent="0.2">
      <c r="B1" s="33"/>
      <c r="C1" s="33"/>
      <c r="D1" s="33"/>
      <c r="E1" s="33"/>
      <c r="F1" s="33"/>
      <c r="G1" s="33"/>
      <c r="H1" s="33"/>
      <c r="I1" s="33"/>
      <c r="J1" s="33"/>
    </row>
    <row r="2" spans="2:13" s="3" customFormat="1" x14ac:dyDescent="0.2">
      <c r="B2" s="125"/>
      <c r="C2" s="1"/>
      <c r="D2" s="1"/>
      <c r="E2" s="1"/>
      <c r="F2" s="1"/>
      <c r="G2" s="1"/>
      <c r="H2" s="1"/>
      <c r="I2" s="1"/>
      <c r="J2" s="1"/>
      <c r="K2" s="2"/>
      <c r="L2" s="2"/>
      <c r="M2" s="2"/>
    </row>
    <row r="3" spans="2:13" s="3" customFormat="1" ht="15.75" customHeight="1" x14ac:dyDescent="0.2">
      <c r="B3" s="125"/>
      <c r="C3" s="2"/>
      <c r="D3" s="2"/>
      <c r="E3" s="2"/>
      <c r="F3" s="2"/>
      <c r="G3" s="2"/>
      <c r="H3" s="2"/>
      <c r="I3" s="128" t="s">
        <v>0</v>
      </c>
      <c r="J3" s="128"/>
      <c r="L3" s="8"/>
      <c r="M3" s="8"/>
    </row>
    <row r="4" spans="2:13" s="3" customFormat="1" ht="15" customHeight="1" x14ac:dyDescent="0.2">
      <c r="B4" s="125"/>
      <c r="C4" s="2"/>
      <c r="D4" s="2"/>
      <c r="E4" s="2"/>
      <c r="F4" s="2"/>
      <c r="G4" s="2"/>
      <c r="H4" s="2"/>
      <c r="I4" s="129" t="s">
        <v>1</v>
      </c>
      <c r="J4" s="129"/>
      <c r="L4" s="9"/>
      <c r="M4" s="9"/>
    </row>
    <row r="5" spans="2:13" s="3" customFormat="1" x14ac:dyDescent="0.2">
      <c r="B5" s="125"/>
      <c r="C5" s="1"/>
      <c r="D5" s="1"/>
      <c r="E5" s="1"/>
      <c r="F5" s="1"/>
      <c r="G5" s="1"/>
      <c r="H5" s="1"/>
      <c r="I5" s="1"/>
      <c r="J5" s="1"/>
    </row>
    <row r="6" spans="2:13" s="3" customFormat="1" ht="16" x14ac:dyDescent="0.2">
      <c r="B6" s="126"/>
      <c r="C6" s="1"/>
      <c r="D6" s="1"/>
      <c r="E6" s="1"/>
      <c r="F6" s="1"/>
      <c r="G6" s="1"/>
      <c r="H6" s="1"/>
      <c r="I6" s="4"/>
      <c r="J6" s="4"/>
    </row>
    <row r="7" spans="2:13" s="3" customFormat="1" ht="15" customHeight="1" x14ac:dyDescent="0.2">
      <c r="B7" s="134" t="s">
        <v>2</v>
      </c>
      <c r="C7" s="135"/>
      <c r="D7" s="127" t="s">
        <v>3</v>
      </c>
      <c r="E7" s="127"/>
      <c r="F7" s="127"/>
      <c r="G7" s="127"/>
      <c r="H7" s="127"/>
      <c r="I7" s="127"/>
      <c r="J7" s="5" t="s">
        <v>4</v>
      </c>
      <c r="L7" s="7"/>
      <c r="M7" s="7"/>
    </row>
    <row r="8" spans="2:13" s="3" customFormat="1" ht="15" customHeight="1" x14ac:dyDescent="0.2">
      <c r="B8" s="134" t="s">
        <v>5</v>
      </c>
      <c r="C8" s="135"/>
      <c r="D8" s="127" t="s">
        <v>6</v>
      </c>
      <c r="E8" s="127"/>
      <c r="F8" s="127"/>
      <c r="G8" s="127"/>
      <c r="H8" s="127"/>
      <c r="I8" s="127"/>
      <c r="J8" s="5" t="s">
        <v>7</v>
      </c>
      <c r="L8" s="7"/>
      <c r="M8" s="7"/>
    </row>
    <row r="9" spans="2:13" s="3" customFormat="1" ht="15" customHeight="1" x14ac:dyDescent="0.2">
      <c r="B9" s="134" t="s">
        <v>8</v>
      </c>
      <c r="C9" s="135"/>
      <c r="D9" s="127"/>
      <c r="E9" s="127"/>
      <c r="F9" s="127"/>
      <c r="G9" s="127"/>
      <c r="H9" s="127"/>
      <c r="I9" s="127"/>
      <c r="J9" s="5" t="s">
        <v>9</v>
      </c>
      <c r="L9" s="7"/>
      <c r="M9" s="7"/>
    </row>
    <row r="10" spans="2:13" ht="28.5" customHeight="1" x14ac:dyDescent="0.2">
      <c r="B10" s="136" t="s">
        <v>10</v>
      </c>
      <c r="C10" s="136"/>
      <c r="D10" s="136"/>
      <c r="E10" s="136"/>
      <c r="F10" s="136"/>
      <c r="G10" s="136"/>
      <c r="H10" s="136"/>
      <c r="I10" s="136"/>
      <c r="J10" s="136"/>
      <c r="K10" s="10"/>
    </row>
    <row r="11" spans="2:13" ht="14.25" customHeight="1" x14ac:dyDescent="0.2">
      <c r="B11" s="136" t="s">
        <v>11</v>
      </c>
      <c r="C11" s="136"/>
      <c r="D11" s="136"/>
      <c r="E11" s="136"/>
      <c r="F11" s="136"/>
      <c r="G11" s="136"/>
      <c r="H11" s="136"/>
      <c r="I11" s="136"/>
      <c r="J11" s="136"/>
      <c r="K11" s="10"/>
    </row>
    <row r="12" spans="2:13" ht="24" customHeight="1" x14ac:dyDescent="0.2">
      <c r="B12" s="136" t="s">
        <v>12</v>
      </c>
      <c r="C12" s="136"/>
      <c r="D12" s="136"/>
      <c r="E12" s="136"/>
      <c r="F12" s="136"/>
      <c r="G12" s="136"/>
      <c r="H12" s="136"/>
      <c r="I12" s="136"/>
      <c r="J12" s="136"/>
      <c r="K12" s="10"/>
    </row>
    <row r="13" spans="2:13" ht="16" thickBot="1" x14ac:dyDescent="0.25">
      <c r="B13" s="11"/>
      <c r="C13" s="11"/>
      <c r="D13" s="11"/>
      <c r="E13" s="11"/>
      <c r="F13" s="11"/>
      <c r="G13" s="11"/>
      <c r="H13" s="11"/>
      <c r="I13" s="11"/>
      <c r="J13" s="11"/>
      <c r="K13" s="10"/>
    </row>
    <row r="14" spans="2:13" ht="16" thickBot="1" x14ac:dyDescent="0.25">
      <c r="B14" s="11"/>
      <c r="C14" s="11"/>
      <c r="D14" s="132" t="s">
        <v>13</v>
      </c>
      <c r="E14" s="133"/>
      <c r="F14" s="133"/>
      <c r="G14" s="133"/>
      <c r="H14" s="130" t="s">
        <v>14</v>
      </c>
      <c r="I14" s="130" t="s">
        <v>15</v>
      </c>
      <c r="J14" s="130" t="s">
        <v>16</v>
      </c>
      <c r="K14" s="10"/>
    </row>
    <row r="15" spans="2:13" ht="16" thickBot="1" x14ac:dyDescent="0.25">
      <c r="B15" s="11"/>
      <c r="C15" s="11"/>
      <c r="D15" s="142" t="s">
        <v>17</v>
      </c>
      <c r="E15" s="143"/>
      <c r="F15" s="142" t="s">
        <v>18</v>
      </c>
      <c r="G15" s="143"/>
      <c r="H15" s="131"/>
      <c r="I15" s="131"/>
      <c r="J15" s="131"/>
      <c r="K15" s="10"/>
    </row>
    <row r="16" spans="2:13" ht="15" customHeight="1" x14ac:dyDescent="0.2">
      <c r="B16" s="137" t="s">
        <v>19</v>
      </c>
      <c r="C16" s="140" t="s">
        <v>20</v>
      </c>
      <c r="D16" s="15"/>
      <c r="E16" s="14"/>
      <c r="F16" s="13"/>
      <c r="G16" s="14"/>
      <c r="H16" s="17"/>
      <c r="I16" s="65">
        <v>0</v>
      </c>
      <c r="J16" s="42">
        <f>+H16*I16</f>
        <v>0</v>
      </c>
      <c r="K16" s="10"/>
    </row>
    <row r="17" spans="2:11" ht="16" thickBot="1" x14ac:dyDescent="0.25">
      <c r="B17" s="138"/>
      <c r="C17" s="141"/>
      <c r="D17" s="58"/>
      <c r="E17" s="59"/>
      <c r="F17" s="18"/>
      <c r="G17" s="19"/>
      <c r="H17" s="22"/>
      <c r="I17" s="66">
        <v>0</v>
      </c>
      <c r="J17" s="44">
        <f>+H17*I17</f>
        <v>0</v>
      </c>
      <c r="K17" s="10"/>
    </row>
    <row r="18" spans="2:11" x14ac:dyDescent="0.2">
      <c r="B18" s="138"/>
      <c r="C18" s="140" t="s">
        <v>21</v>
      </c>
      <c r="D18" s="27"/>
      <c r="E18" s="28"/>
      <c r="F18" s="63"/>
      <c r="G18" s="64"/>
      <c r="H18" s="17"/>
      <c r="I18" s="65">
        <v>0</v>
      </c>
      <c r="J18" s="42">
        <f>+H18*I18</f>
        <v>0</v>
      </c>
      <c r="K18" s="10"/>
    </row>
    <row r="19" spans="2:11" ht="16" thickBot="1" x14ac:dyDescent="0.25">
      <c r="B19" s="139"/>
      <c r="C19" s="141"/>
      <c r="D19" s="18"/>
      <c r="E19" s="19"/>
      <c r="F19" s="18"/>
      <c r="G19" s="19"/>
      <c r="H19" s="22"/>
      <c r="I19" s="66">
        <v>0</v>
      </c>
      <c r="J19" s="44">
        <f>+H19*I19</f>
        <v>0</v>
      </c>
      <c r="K19" s="10"/>
    </row>
    <row r="20" spans="2:11" ht="8" customHeight="1" thickBot="1" x14ac:dyDescent="0.25">
      <c r="B20" s="57"/>
      <c r="C20" s="23"/>
      <c r="D20" s="24"/>
      <c r="E20" s="24"/>
      <c r="F20" s="24"/>
      <c r="G20" s="24"/>
      <c r="H20" s="56"/>
      <c r="I20" s="47"/>
      <c r="J20" s="48"/>
      <c r="K20" s="10"/>
    </row>
    <row r="21" spans="2:11" ht="15" customHeight="1" x14ac:dyDescent="0.2">
      <c r="B21" s="137" t="s">
        <v>22</v>
      </c>
      <c r="C21" s="140" t="s">
        <v>20</v>
      </c>
      <c r="D21" s="15"/>
      <c r="E21" s="14"/>
      <c r="F21" s="13"/>
      <c r="G21" s="14"/>
      <c r="H21" s="17"/>
      <c r="I21" s="65">
        <v>0</v>
      </c>
      <c r="J21" s="42">
        <f>+H21*I21</f>
        <v>0</v>
      </c>
      <c r="K21" s="10"/>
    </row>
    <row r="22" spans="2:11" ht="16" thickBot="1" x14ac:dyDescent="0.25">
      <c r="B22" s="138"/>
      <c r="C22" s="141"/>
      <c r="D22" s="58"/>
      <c r="E22" s="59"/>
      <c r="F22" s="18"/>
      <c r="G22" s="19"/>
      <c r="H22" s="22"/>
      <c r="I22" s="66">
        <v>0</v>
      </c>
      <c r="J22" s="44">
        <f>+H22*I22</f>
        <v>0</v>
      </c>
      <c r="K22" s="10"/>
    </row>
    <row r="23" spans="2:11" x14ac:dyDescent="0.2">
      <c r="B23" s="138"/>
      <c r="C23" s="140" t="s">
        <v>21</v>
      </c>
      <c r="D23" s="27"/>
      <c r="E23" s="28"/>
      <c r="F23" s="63"/>
      <c r="G23" s="64"/>
      <c r="H23" s="17"/>
      <c r="I23" s="65">
        <v>0</v>
      </c>
      <c r="J23" s="42">
        <f>+H23*I23</f>
        <v>0</v>
      </c>
      <c r="K23" s="10"/>
    </row>
    <row r="24" spans="2:11" ht="16" thickBot="1" x14ac:dyDescent="0.25">
      <c r="B24" s="139"/>
      <c r="C24" s="141"/>
      <c r="D24" s="18"/>
      <c r="E24" s="19"/>
      <c r="F24" s="18"/>
      <c r="G24" s="19"/>
      <c r="H24" s="22"/>
      <c r="I24" s="66">
        <v>0</v>
      </c>
      <c r="J24" s="44">
        <f>+H24*I24</f>
        <v>0</v>
      </c>
      <c r="K24" s="10"/>
    </row>
    <row r="25" spans="2:11" ht="8" customHeight="1" thickBot="1" x14ac:dyDescent="0.25">
      <c r="B25" s="57"/>
      <c r="C25" s="23"/>
      <c r="D25" s="24"/>
      <c r="E25" s="24"/>
      <c r="F25" s="24"/>
      <c r="G25" s="24"/>
      <c r="H25" s="56"/>
      <c r="I25" s="47"/>
      <c r="J25" s="48"/>
      <c r="K25" s="10"/>
    </row>
    <row r="26" spans="2:11" ht="15" customHeight="1" x14ac:dyDescent="0.2">
      <c r="B26" s="137" t="s">
        <v>23</v>
      </c>
      <c r="C26" s="140" t="s">
        <v>20</v>
      </c>
      <c r="D26" s="13"/>
      <c r="E26" s="14"/>
      <c r="F26" s="15"/>
      <c r="G26" s="16"/>
      <c r="H26" s="17"/>
      <c r="I26" s="65">
        <v>0</v>
      </c>
      <c r="J26" s="42">
        <f t="shared" ref="J26:J32" si="0">+H26*I26</f>
        <v>0</v>
      </c>
      <c r="K26" s="10"/>
    </row>
    <row r="27" spans="2:11" ht="16" thickBot="1" x14ac:dyDescent="0.25">
      <c r="B27" s="138"/>
      <c r="C27" s="141"/>
      <c r="D27" s="18"/>
      <c r="E27" s="19"/>
      <c r="F27" s="20"/>
      <c r="G27" s="21"/>
      <c r="H27" s="22"/>
      <c r="I27" s="66">
        <v>0</v>
      </c>
      <c r="J27" s="44">
        <f t="shared" si="0"/>
        <v>0</v>
      </c>
      <c r="K27" s="10"/>
    </row>
    <row r="28" spans="2:11" x14ac:dyDescent="0.2">
      <c r="B28" s="138"/>
      <c r="C28" s="160" t="s">
        <v>24</v>
      </c>
      <c r="D28" s="27"/>
      <c r="E28" s="28"/>
      <c r="F28" s="29"/>
      <c r="G28" s="30"/>
      <c r="H28" s="31"/>
      <c r="I28" s="65">
        <v>0</v>
      </c>
      <c r="J28" s="42">
        <f t="shared" si="0"/>
        <v>0</v>
      </c>
      <c r="K28" s="10"/>
    </row>
    <row r="29" spans="2:11" ht="16" thickBot="1" x14ac:dyDescent="0.25">
      <c r="B29" s="138"/>
      <c r="C29" s="161"/>
      <c r="D29" s="62"/>
      <c r="E29" s="59"/>
      <c r="F29" s="58"/>
      <c r="G29" s="60"/>
      <c r="H29" s="61"/>
      <c r="I29" s="66">
        <v>0</v>
      </c>
      <c r="J29" s="44">
        <f t="shared" si="0"/>
        <v>0</v>
      </c>
      <c r="K29" s="10"/>
    </row>
    <row r="30" spans="2:11" x14ac:dyDescent="0.2">
      <c r="B30" s="138"/>
      <c r="C30" s="160" t="s">
        <v>21</v>
      </c>
      <c r="D30" s="27"/>
      <c r="E30" s="28"/>
      <c r="F30" s="27"/>
      <c r="G30" s="30"/>
      <c r="H30" s="31"/>
      <c r="I30" s="65">
        <v>0</v>
      </c>
      <c r="J30" s="42">
        <f t="shared" si="0"/>
        <v>0</v>
      </c>
      <c r="K30" s="10"/>
    </row>
    <row r="31" spans="2:11" ht="16" thickBot="1" x14ac:dyDescent="0.25">
      <c r="B31" s="138"/>
      <c r="C31" s="161"/>
      <c r="D31" s="18"/>
      <c r="E31" s="19"/>
      <c r="F31" s="18"/>
      <c r="G31" s="21"/>
      <c r="H31" s="22"/>
      <c r="I31" s="66">
        <v>0</v>
      </c>
      <c r="J31" s="44">
        <f t="shared" si="0"/>
        <v>0</v>
      </c>
      <c r="K31" s="10"/>
    </row>
    <row r="32" spans="2:11" ht="16" thickBot="1" x14ac:dyDescent="0.25">
      <c r="B32" s="139"/>
      <c r="C32" s="78" t="s">
        <v>25</v>
      </c>
      <c r="D32" s="71"/>
      <c r="E32" s="72"/>
      <c r="F32" s="73"/>
      <c r="G32" s="74"/>
      <c r="H32" s="75"/>
      <c r="I32" s="76">
        <v>0</v>
      </c>
      <c r="J32" s="77">
        <f t="shared" si="0"/>
        <v>0</v>
      </c>
      <c r="K32" s="10"/>
    </row>
    <row r="33" spans="2:11" ht="8" customHeight="1" thickBot="1" x14ac:dyDescent="0.25">
      <c r="B33" s="57"/>
      <c r="C33" s="23"/>
      <c r="D33" s="24"/>
      <c r="E33" s="24"/>
      <c r="F33" s="24"/>
      <c r="G33" s="24"/>
      <c r="H33" s="56"/>
      <c r="I33" s="47"/>
      <c r="J33" s="48"/>
      <c r="K33" s="10"/>
    </row>
    <row r="34" spans="2:11" ht="27.75" customHeight="1" thickBot="1" x14ac:dyDescent="0.25">
      <c r="B34" s="137" t="s">
        <v>26</v>
      </c>
      <c r="C34" s="12" t="s">
        <v>20</v>
      </c>
      <c r="D34" s="150"/>
      <c r="E34" s="151"/>
      <c r="F34" s="151"/>
      <c r="G34" s="151"/>
      <c r="H34" s="70"/>
      <c r="I34" s="67">
        <v>0</v>
      </c>
      <c r="J34" s="68">
        <f>+H34*I34</f>
        <v>0</v>
      </c>
      <c r="K34" s="10"/>
    </row>
    <row r="35" spans="2:11" ht="24.75" customHeight="1" thickBot="1" x14ac:dyDescent="0.25">
      <c r="B35" s="139"/>
      <c r="C35" s="78" t="s">
        <v>21</v>
      </c>
      <c r="D35" s="152"/>
      <c r="E35" s="153"/>
      <c r="F35" s="153"/>
      <c r="G35" s="153"/>
      <c r="H35" s="96"/>
      <c r="I35" s="97">
        <v>0</v>
      </c>
      <c r="J35" s="98">
        <f>+H35*I35</f>
        <v>0</v>
      </c>
      <c r="K35" s="10"/>
    </row>
    <row r="36" spans="2:11" ht="8" customHeight="1" thickBot="1" x14ac:dyDescent="0.25">
      <c r="B36" s="57"/>
      <c r="C36" s="23"/>
      <c r="D36" s="24"/>
      <c r="E36" s="24"/>
      <c r="F36" s="24"/>
      <c r="G36" s="24"/>
      <c r="H36" s="56"/>
      <c r="I36" s="47"/>
      <c r="J36" s="48"/>
      <c r="K36" s="10"/>
    </row>
    <row r="37" spans="2:11" ht="34" customHeight="1" thickBot="1" x14ac:dyDescent="0.25">
      <c r="B37" s="82" t="s">
        <v>27</v>
      </c>
      <c r="C37" s="78"/>
      <c r="D37" s="152"/>
      <c r="E37" s="153"/>
      <c r="F37" s="153"/>
      <c r="G37" s="153"/>
      <c r="H37" s="154"/>
      <c r="I37" s="69">
        <v>0</v>
      </c>
      <c r="J37" s="52">
        <f>+H37*I37</f>
        <v>0</v>
      </c>
      <c r="K37" s="10"/>
    </row>
    <row r="38" spans="2:11" ht="8" customHeight="1" thickBot="1" x14ac:dyDescent="0.25">
      <c r="B38" s="57"/>
      <c r="C38" s="23"/>
      <c r="D38" s="24"/>
      <c r="E38" s="24"/>
      <c r="F38" s="24"/>
      <c r="G38" s="24"/>
      <c r="H38" s="56"/>
      <c r="I38" s="47"/>
      <c r="J38" s="48"/>
      <c r="K38" s="10"/>
    </row>
    <row r="39" spans="2:11" ht="21" customHeight="1" thickBot="1" x14ac:dyDescent="0.25">
      <c r="B39" s="145" t="s">
        <v>28</v>
      </c>
      <c r="C39" s="78" t="s">
        <v>20</v>
      </c>
      <c r="D39" s="175"/>
      <c r="E39" s="176"/>
      <c r="F39" s="176"/>
      <c r="G39" s="176"/>
      <c r="H39" s="49"/>
      <c r="I39" s="79">
        <v>0</v>
      </c>
      <c r="J39" s="52">
        <f>+D39*I39</f>
        <v>0</v>
      </c>
      <c r="K39" s="10"/>
    </row>
    <row r="40" spans="2:11" ht="18.75" customHeight="1" thickBot="1" x14ac:dyDescent="0.25">
      <c r="B40" s="162"/>
      <c r="C40" s="81" t="s">
        <v>21</v>
      </c>
      <c r="D40" s="186"/>
      <c r="E40" s="187"/>
      <c r="F40" s="187"/>
      <c r="G40" s="187"/>
      <c r="H40" s="80"/>
      <c r="I40" s="79">
        <v>0</v>
      </c>
      <c r="J40" s="52">
        <f>+D40*I40</f>
        <v>0</v>
      </c>
      <c r="K40" s="10"/>
    </row>
    <row r="41" spans="2:11" ht="24" customHeight="1" thickBot="1" x14ac:dyDescent="0.25">
      <c r="B41" s="147"/>
      <c r="C41" s="78" t="s">
        <v>29</v>
      </c>
      <c r="D41" s="152"/>
      <c r="E41" s="153"/>
      <c r="F41" s="153"/>
      <c r="G41" s="153"/>
      <c r="H41" s="49"/>
      <c r="I41" s="79">
        <v>0</v>
      </c>
      <c r="J41" s="52">
        <f>+H41*I41</f>
        <v>0</v>
      </c>
      <c r="K41" s="10"/>
    </row>
    <row r="42" spans="2:11" ht="8" customHeight="1" thickBot="1" x14ac:dyDescent="0.25">
      <c r="B42" s="23"/>
      <c r="C42" s="23"/>
      <c r="D42" s="34"/>
      <c r="E42" s="34"/>
      <c r="F42" s="34"/>
      <c r="G42" s="34"/>
      <c r="H42" s="56"/>
      <c r="I42" s="47"/>
      <c r="J42" s="48"/>
      <c r="K42" s="10"/>
    </row>
    <row r="43" spans="2:11" ht="16" thickBot="1" x14ac:dyDescent="0.25">
      <c r="B43" s="156" t="s">
        <v>30</v>
      </c>
      <c r="C43" s="157"/>
      <c r="D43" s="157"/>
      <c r="E43" s="157"/>
      <c r="F43" s="157"/>
      <c r="G43" s="157"/>
      <c r="H43" s="157"/>
      <c r="I43" s="158"/>
      <c r="J43" s="93"/>
      <c r="K43" s="10"/>
    </row>
    <row r="44" spans="2:11" ht="8" customHeight="1" thickBot="1" x14ac:dyDescent="0.25">
      <c r="B44" s="23"/>
      <c r="C44" s="23"/>
      <c r="D44" s="34"/>
      <c r="E44" s="34"/>
      <c r="F44" s="34"/>
      <c r="G44" s="34"/>
      <c r="H44" s="56"/>
      <c r="I44" s="47"/>
      <c r="J44" s="48"/>
      <c r="K44" s="10"/>
    </row>
    <row r="45" spans="2:11" x14ac:dyDescent="0.2">
      <c r="B45" s="145" t="s">
        <v>31</v>
      </c>
      <c r="C45" s="148" t="s">
        <v>20</v>
      </c>
      <c r="D45" s="27"/>
      <c r="E45" s="28"/>
      <c r="F45" s="29"/>
      <c r="G45" s="30"/>
      <c r="H45" s="31"/>
      <c r="I45" s="90">
        <v>0</v>
      </c>
      <c r="J45" s="86">
        <f>+I45+H45</f>
        <v>0</v>
      </c>
      <c r="K45" s="10"/>
    </row>
    <row r="46" spans="2:11" ht="16" thickBot="1" x14ac:dyDescent="0.25">
      <c r="B46" s="146"/>
      <c r="C46" s="149"/>
      <c r="D46" s="18"/>
      <c r="E46" s="19"/>
      <c r="F46" s="20"/>
      <c r="G46" s="21"/>
      <c r="H46" s="22"/>
      <c r="I46" s="91">
        <v>0</v>
      </c>
      <c r="J46" s="87">
        <f>+I46*H46</f>
        <v>0</v>
      </c>
      <c r="K46" s="10"/>
    </row>
    <row r="47" spans="2:11" x14ac:dyDescent="0.2">
      <c r="B47" s="146"/>
      <c r="C47" s="159" t="s">
        <v>21</v>
      </c>
      <c r="D47" s="63"/>
      <c r="E47" s="64"/>
      <c r="F47" s="88"/>
      <c r="G47" s="89"/>
      <c r="H47" s="92"/>
      <c r="I47" s="90">
        <v>0</v>
      </c>
      <c r="J47" s="86">
        <f>+I47+H47</f>
        <v>0</v>
      </c>
      <c r="K47" s="10"/>
    </row>
    <row r="48" spans="2:11" ht="16" thickBot="1" x14ac:dyDescent="0.25">
      <c r="B48" s="147"/>
      <c r="C48" s="149"/>
      <c r="D48" s="18"/>
      <c r="E48" s="19"/>
      <c r="F48" s="20"/>
      <c r="G48" s="21"/>
      <c r="H48" s="22"/>
      <c r="I48" s="91">
        <v>0</v>
      </c>
      <c r="J48" s="87">
        <f>+I48*H48</f>
        <v>0</v>
      </c>
      <c r="K48" s="10"/>
    </row>
    <row r="49" spans="2:11" x14ac:dyDescent="0.2">
      <c r="B49" s="34"/>
      <c r="C49" s="34"/>
      <c r="D49" s="24"/>
      <c r="E49" s="24"/>
      <c r="F49" s="24"/>
      <c r="G49" s="24"/>
      <c r="H49" s="24"/>
      <c r="I49" s="24"/>
      <c r="J49" s="24"/>
      <c r="K49" s="10"/>
    </row>
    <row r="50" spans="2:11" x14ac:dyDescent="0.2">
      <c r="B50" s="155" t="s">
        <v>32</v>
      </c>
      <c r="C50" s="155"/>
      <c r="D50" s="155"/>
      <c r="E50" s="155"/>
      <c r="F50" s="155"/>
      <c r="G50" s="155"/>
      <c r="H50" s="155"/>
      <c r="I50" s="155"/>
      <c r="J50" s="155"/>
      <c r="K50" s="10"/>
    </row>
    <row r="51" spans="2:11" ht="24.75" customHeight="1" x14ac:dyDescent="0.2">
      <c r="B51" s="144" t="s">
        <v>33</v>
      </c>
      <c r="C51" s="144"/>
      <c r="D51" s="144"/>
      <c r="E51" s="144"/>
      <c r="F51" s="144"/>
      <c r="G51" s="144"/>
      <c r="H51" s="144"/>
      <c r="I51" s="164">
        <f>+I52*I53</f>
        <v>0</v>
      </c>
      <c r="J51" s="164"/>
      <c r="K51" s="10"/>
    </row>
    <row r="52" spans="2:11" x14ac:dyDescent="0.2">
      <c r="B52" s="163" t="s">
        <v>34</v>
      </c>
      <c r="C52" s="163"/>
      <c r="D52" s="163"/>
      <c r="E52" s="163"/>
      <c r="F52" s="163"/>
      <c r="G52" s="163"/>
      <c r="H52" s="163"/>
      <c r="I52" s="35">
        <v>0</v>
      </c>
      <c r="J52" s="24"/>
      <c r="K52" s="10"/>
    </row>
    <row r="53" spans="2:11" x14ac:dyDescent="0.2">
      <c r="B53" s="163" t="s">
        <v>35</v>
      </c>
      <c r="C53" s="163"/>
      <c r="D53" s="163"/>
      <c r="E53" s="163"/>
      <c r="F53" s="163"/>
      <c r="G53" s="163"/>
      <c r="H53" s="163"/>
      <c r="I53" s="26">
        <v>0</v>
      </c>
      <c r="J53" s="24"/>
      <c r="K53" s="10"/>
    </row>
    <row r="54" spans="2:11" x14ac:dyDescent="0.2">
      <c r="B54" s="24"/>
      <c r="C54" s="24"/>
      <c r="D54" s="24"/>
      <c r="E54" s="24"/>
      <c r="F54" s="24"/>
      <c r="G54" s="24"/>
      <c r="H54" s="24"/>
      <c r="I54" s="24"/>
      <c r="J54" s="24"/>
      <c r="K54" s="10"/>
    </row>
    <row r="55" spans="2:11" ht="22.5" customHeight="1" x14ac:dyDescent="0.2">
      <c r="B55" s="144" t="s">
        <v>36</v>
      </c>
      <c r="C55" s="144"/>
      <c r="D55" s="144"/>
      <c r="E55" s="144"/>
      <c r="F55" s="144"/>
      <c r="G55" s="144"/>
      <c r="H55" s="144"/>
      <c r="I55" s="165">
        <f>+I62*I52</f>
        <v>0</v>
      </c>
      <c r="J55" s="166"/>
      <c r="K55" s="10"/>
    </row>
    <row r="56" spans="2:11" x14ac:dyDescent="0.2">
      <c r="B56" s="163" t="s">
        <v>37</v>
      </c>
      <c r="C56" s="163"/>
      <c r="D56" s="163"/>
      <c r="E56" s="163"/>
      <c r="F56" s="163"/>
      <c r="G56" s="163"/>
      <c r="H56" s="163"/>
      <c r="I56" s="24">
        <v>0</v>
      </c>
      <c r="J56" s="24"/>
      <c r="K56" s="10"/>
    </row>
    <row r="57" spans="2:11" x14ac:dyDescent="0.2">
      <c r="B57" s="163" t="s">
        <v>38</v>
      </c>
      <c r="C57" s="163"/>
      <c r="D57" s="163"/>
      <c r="E57" s="163"/>
      <c r="F57" s="163"/>
      <c r="G57" s="163"/>
      <c r="H57" s="163"/>
      <c r="I57" s="24">
        <v>0</v>
      </c>
      <c r="J57" s="24"/>
      <c r="K57" s="10"/>
    </row>
    <row r="58" spans="2:11" x14ac:dyDescent="0.2">
      <c r="B58" s="163" t="s">
        <v>39</v>
      </c>
      <c r="C58" s="163"/>
      <c r="D58" s="163"/>
      <c r="E58" s="163"/>
      <c r="F58" s="163"/>
      <c r="G58" s="163"/>
      <c r="H58" s="163"/>
      <c r="I58" s="24">
        <v>0</v>
      </c>
      <c r="J58" s="24"/>
      <c r="K58" s="10"/>
    </row>
    <row r="59" spans="2:11" x14ac:dyDescent="0.2">
      <c r="B59" s="163" t="s">
        <v>40</v>
      </c>
      <c r="C59" s="163"/>
      <c r="D59" s="163"/>
      <c r="E59" s="163"/>
      <c r="F59" s="163"/>
      <c r="G59" s="163"/>
      <c r="H59" s="163"/>
      <c r="I59" s="24">
        <v>0</v>
      </c>
      <c r="J59" s="24"/>
      <c r="K59" s="10"/>
    </row>
    <row r="60" spans="2:11" x14ac:dyDescent="0.2">
      <c r="B60" s="163" t="s">
        <v>41</v>
      </c>
      <c r="C60" s="163"/>
      <c r="D60" s="163"/>
      <c r="E60" s="163"/>
      <c r="F60" s="163"/>
      <c r="G60" s="163"/>
      <c r="H60" s="163"/>
      <c r="I60" s="24">
        <v>0</v>
      </c>
      <c r="J60" s="24"/>
      <c r="K60" s="10"/>
    </row>
    <row r="61" spans="2:11" x14ac:dyDescent="0.2">
      <c r="B61" s="168" t="s">
        <v>42</v>
      </c>
      <c r="C61" s="168"/>
      <c r="D61" s="168"/>
      <c r="E61" s="168"/>
      <c r="F61" s="168"/>
      <c r="G61" s="168"/>
      <c r="H61" s="168"/>
      <c r="I61" s="24">
        <v>0</v>
      </c>
      <c r="J61" s="24"/>
      <c r="K61" s="10"/>
    </row>
    <row r="62" spans="2:11" x14ac:dyDescent="0.2">
      <c r="B62" s="168" t="s">
        <v>43</v>
      </c>
      <c r="C62" s="168"/>
      <c r="D62" s="168"/>
      <c r="E62" s="168"/>
      <c r="F62" s="168"/>
      <c r="G62" s="168"/>
      <c r="H62" s="168"/>
      <c r="I62" s="11">
        <f>+I56+I57+(-I58)+(-I59)+(-I60)+(-I61)</f>
        <v>0</v>
      </c>
      <c r="J62" s="24"/>
      <c r="K62" s="10"/>
    </row>
    <row r="63" spans="2:11" x14ac:dyDescent="0.2">
      <c r="B63" s="36"/>
      <c r="C63" s="36"/>
      <c r="D63" s="36"/>
      <c r="E63" s="36"/>
      <c r="F63" s="36"/>
      <c r="G63" s="36"/>
      <c r="H63" s="36"/>
      <c r="I63" s="24"/>
      <c r="J63" s="24"/>
      <c r="K63" s="10"/>
    </row>
    <row r="64" spans="2:11" ht="19.5" customHeight="1" x14ac:dyDescent="0.2">
      <c r="B64" s="144" t="s">
        <v>44</v>
      </c>
      <c r="C64" s="144"/>
      <c r="D64" s="144"/>
      <c r="E64" s="144"/>
      <c r="F64" s="144"/>
      <c r="G64" s="144"/>
      <c r="H64" s="144"/>
      <c r="I64" s="167">
        <f>+I65*I66+I67-I70</f>
        <v>0</v>
      </c>
      <c r="J64" s="167"/>
      <c r="K64" s="10"/>
    </row>
    <row r="65" spans="2:11" x14ac:dyDescent="0.2">
      <c r="B65" s="163" t="s">
        <v>45</v>
      </c>
      <c r="C65" s="163"/>
      <c r="D65" s="163"/>
      <c r="E65" s="163"/>
      <c r="F65" s="163"/>
      <c r="G65" s="163"/>
      <c r="H65" s="163"/>
      <c r="I65" s="35">
        <v>0</v>
      </c>
      <c r="J65" s="24"/>
      <c r="K65" s="10"/>
    </row>
    <row r="66" spans="2:11" x14ac:dyDescent="0.2">
      <c r="B66" s="163" t="s">
        <v>46</v>
      </c>
      <c r="C66" s="163"/>
      <c r="D66" s="163"/>
      <c r="E66" s="163"/>
      <c r="F66" s="163"/>
      <c r="G66" s="163"/>
      <c r="H66" s="163"/>
      <c r="I66" s="25">
        <v>0</v>
      </c>
      <c r="J66" s="24"/>
      <c r="K66" s="10"/>
    </row>
    <row r="67" spans="2:11" x14ac:dyDescent="0.2">
      <c r="B67" s="163" t="s">
        <v>47</v>
      </c>
      <c r="C67" s="163"/>
      <c r="D67" s="163"/>
      <c r="E67" s="163"/>
      <c r="F67" s="163"/>
      <c r="G67" s="163"/>
      <c r="H67" s="163"/>
      <c r="I67" s="25">
        <v>0</v>
      </c>
      <c r="J67" s="24"/>
      <c r="K67" s="10"/>
    </row>
    <row r="68" spans="2:11" x14ac:dyDescent="0.2">
      <c r="B68" s="163" t="s">
        <v>46</v>
      </c>
      <c r="C68" s="163"/>
      <c r="D68" s="163"/>
      <c r="E68" s="163"/>
      <c r="F68" s="163"/>
      <c r="G68" s="163"/>
      <c r="H68" s="163"/>
      <c r="I68" s="24"/>
      <c r="J68" s="37"/>
      <c r="K68" s="10"/>
    </row>
    <row r="69" spans="2:11" x14ac:dyDescent="0.2">
      <c r="B69" s="36"/>
      <c r="C69" s="36"/>
      <c r="D69" s="36"/>
      <c r="E69" s="36"/>
      <c r="F69" s="36"/>
      <c r="G69" s="36"/>
      <c r="H69" s="36"/>
      <c r="I69" s="24"/>
      <c r="J69" s="24"/>
      <c r="K69" s="10"/>
    </row>
    <row r="70" spans="2:11" x14ac:dyDescent="0.2">
      <c r="B70" s="144" t="s">
        <v>48</v>
      </c>
      <c r="C70" s="144"/>
      <c r="D70" s="144"/>
      <c r="E70" s="144"/>
      <c r="F70" s="144"/>
      <c r="G70" s="144"/>
      <c r="H70" s="144"/>
      <c r="I70" s="164">
        <v>0</v>
      </c>
      <c r="J70" s="164"/>
      <c r="K70" s="10"/>
    </row>
    <row r="71" spans="2:11" x14ac:dyDescent="0.2">
      <c r="B71" s="163" t="s">
        <v>49</v>
      </c>
      <c r="C71" s="163"/>
      <c r="D71" s="163"/>
      <c r="E71" s="163"/>
      <c r="F71" s="163"/>
      <c r="G71" s="163"/>
      <c r="H71" s="163"/>
      <c r="I71" s="38">
        <v>0</v>
      </c>
      <c r="J71" s="24"/>
      <c r="K71" s="10"/>
    </row>
    <row r="72" spans="2:11" x14ac:dyDescent="0.2">
      <c r="B72" s="24"/>
      <c r="C72" s="24"/>
      <c r="D72" s="24"/>
      <c r="E72" s="24"/>
      <c r="F72" s="24"/>
      <c r="G72" s="24"/>
      <c r="H72" s="24"/>
      <c r="I72" s="24"/>
      <c r="J72" s="24"/>
      <c r="K72" s="10"/>
    </row>
    <row r="73" spans="2:11" x14ac:dyDescent="0.2">
      <c r="B73" s="24"/>
      <c r="C73" s="24"/>
      <c r="D73" s="24"/>
      <c r="E73" s="24"/>
      <c r="F73" s="24"/>
      <c r="G73" s="24"/>
      <c r="H73" s="24"/>
      <c r="I73" s="37"/>
      <c r="J73" s="24"/>
      <c r="K73" s="10"/>
    </row>
    <row r="74" spans="2:11" x14ac:dyDescent="0.2">
      <c r="B74" s="24"/>
      <c r="C74" s="24"/>
      <c r="D74" s="24"/>
      <c r="E74" s="24"/>
      <c r="F74" s="24"/>
      <c r="G74" s="24"/>
      <c r="H74" s="24"/>
      <c r="I74" s="24"/>
      <c r="J74" s="24"/>
      <c r="K74" s="10"/>
    </row>
    <row r="75" spans="2:11" ht="30.75" customHeight="1" x14ac:dyDescent="0.2">
      <c r="B75" s="24"/>
      <c r="C75" s="24"/>
      <c r="D75" s="33"/>
      <c r="E75" s="33"/>
      <c r="F75" s="33"/>
      <c r="G75" s="33"/>
      <c r="H75" s="33"/>
      <c r="I75" s="24"/>
      <c r="J75" s="24"/>
      <c r="K75" s="10"/>
    </row>
    <row r="76" spans="2:11" x14ac:dyDescent="0.2">
      <c r="B76" s="24"/>
      <c r="C76" s="24"/>
      <c r="D76" s="24"/>
      <c r="E76" s="24"/>
      <c r="F76" s="24"/>
      <c r="G76" s="24"/>
      <c r="H76" s="24"/>
      <c r="I76" s="24"/>
      <c r="J76" s="24"/>
      <c r="K76" s="10"/>
    </row>
    <row r="77" spans="2:11" x14ac:dyDescent="0.2">
      <c r="B77" s="39"/>
      <c r="C77" s="39"/>
      <c r="D77" s="46"/>
      <c r="E77" s="46"/>
      <c r="F77" s="46"/>
      <c r="G77" s="46"/>
      <c r="H77" s="46"/>
      <c r="I77" s="39"/>
      <c r="J77" s="39"/>
      <c r="K77" s="10"/>
    </row>
    <row r="78" spans="2:11" ht="45.75" customHeight="1" x14ac:dyDescent="0.2">
      <c r="B78" s="39"/>
      <c r="C78" s="39"/>
      <c r="D78" s="155" t="s">
        <v>50</v>
      </c>
      <c r="E78" s="155"/>
      <c r="F78" s="155"/>
      <c r="G78" s="155"/>
      <c r="H78" s="155"/>
      <c r="I78" s="39"/>
      <c r="J78" s="39"/>
      <c r="K78" s="10"/>
    </row>
    <row r="79" spans="2:11" x14ac:dyDescent="0.2">
      <c r="B79" s="39"/>
      <c r="C79" s="39"/>
      <c r="D79" s="34"/>
      <c r="E79" s="34"/>
      <c r="F79" s="34"/>
      <c r="G79" s="34"/>
      <c r="H79" s="34"/>
      <c r="I79" s="39"/>
      <c r="J79" s="39"/>
      <c r="K79" s="10"/>
    </row>
    <row r="80" spans="2:11" x14ac:dyDescent="0.2">
      <c r="B80" s="33"/>
      <c r="C80" s="33"/>
      <c r="D80" s="33"/>
      <c r="E80" s="33"/>
      <c r="F80" s="33"/>
      <c r="G80" s="33"/>
      <c r="H80" s="33"/>
      <c r="I80" s="33"/>
      <c r="J80" s="33"/>
      <c r="K80" s="10"/>
    </row>
    <row r="81" spans="2:11" x14ac:dyDescent="0.2">
      <c r="B81" s="125"/>
      <c r="C81" s="1"/>
      <c r="D81" s="1"/>
      <c r="E81" s="1"/>
      <c r="F81" s="1"/>
      <c r="G81" s="1"/>
      <c r="H81" s="1"/>
      <c r="I81" s="1"/>
      <c r="J81" s="1"/>
      <c r="K81" s="10"/>
    </row>
    <row r="82" spans="2:11" ht="16" x14ac:dyDescent="0.2">
      <c r="B82" s="125"/>
      <c r="C82" s="2"/>
      <c r="D82" s="2"/>
      <c r="E82" s="2"/>
      <c r="F82" s="2"/>
      <c r="G82" s="2"/>
      <c r="H82" s="2"/>
      <c r="I82" s="128" t="s">
        <v>0</v>
      </c>
      <c r="J82" s="128"/>
      <c r="K82" s="10"/>
    </row>
    <row r="83" spans="2:11" x14ac:dyDescent="0.2">
      <c r="B83" s="125"/>
      <c r="C83" s="2"/>
      <c r="D83" s="2"/>
      <c r="E83" s="2"/>
      <c r="F83" s="2"/>
      <c r="G83" s="2"/>
      <c r="H83" s="2"/>
      <c r="I83" s="129" t="s">
        <v>1</v>
      </c>
      <c r="J83" s="129"/>
      <c r="K83" s="10"/>
    </row>
    <row r="84" spans="2:11" x14ac:dyDescent="0.2">
      <c r="B84" s="125"/>
      <c r="C84" s="1"/>
      <c r="D84" s="1"/>
      <c r="E84" s="1"/>
      <c r="F84" s="1"/>
      <c r="G84" s="1"/>
      <c r="H84" s="1"/>
      <c r="I84" s="1"/>
      <c r="J84" s="1"/>
      <c r="K84" s="10"/>
    </row>
    <row r="85" spans="2:11" ht="16" x14ac:dyDescent="0.2">
      <c r="B85" s="126"/>
      <c r="C85" s="1"/>
      <c r="D85" s="1"/>
      <c r="E85" s="1"/>
      <c r="F85" s="1"/>
      <c r="G85" s="1"/>
      <c r="H85" s="1"/>
      <c r="I85" s="4"/>
      <c r="J85" s="4"/>
      <c r="K85" s="10"/>
    </row>
    <row r="86" spans="2:11" x14ac:dyDescent="0.2">
      <c r="B86" s="134" t="s">
        <v>2</v>
      </c>
      <c r="C86" s="135"/>
      <c r="D86" s="127" t="s">
        <v>3</v>
      </c>
      <c r="E86" s="127"/>
      <c r="F86" s="127"/>
      <c r="G86" s="127"/>
      <c r="H86" s="127"/>
      <c r="I86" s="127"/>
      <c r="J86" s="5" t="s">
        <v>4</v>
      </c>
      <c r="K86" s="10"/>
    </row>
    <row r="87" spans="2:11" x14ac:dyDescent="0.2">
      <c r="B87" s="134" t="s">
        <v>5</v>
      </c>
      <c r="C87" s="135"/>
      <c r="D87" s="127" t="s">
        <v>6</v>
      </c>
      <c r="E87" s="127"/>
      <c r="F87" s="127"/>
      <c r="G87" s="127"/>
      <c r="H87" s="127"/>
      <c r="I87" s="127"/>
      <c r="J87" s="5" t="s">
        <v>7</v>
      </c>
      <c r="K87" s="10"/>
    </row>
    <row r="88" spans="2:11" x14ac:dyDescent="0.2">
      <c r="B88" s="134" t="s">
        <v>8</v>
      </c>
      <c r="C88" s="135"/>
      <c r="D88" s="127"/>
      <c r="E88" s="127"/>
      <c r="F88" s="127"/>
      <c r="G88" s="127"/>
      <c r="H88" s="127"/>
      <c r="I88" s="127"/>
      <c r="J88" s="5" t="s">
        <v>51</v>
      </c>
      <c r="K88" s="10"/>
    </row>
    <row r="89" spans="2:11" x14ac:dyDescent="0.2">
      <c r="B89" s="40"/>
      <c r="C89" s="40"/>
      <c r="D89" s="32"/>
      <c r="E89" s="32"/>
      <c r="F89" s="32"/>
      <c r="G89" s="32"/>
      <c r="H89" s="32"/>
      <c r="I89" s="32"/>
      <c r="J89" s="6"/>
      <c r="K89" s="10"/>
    </row>
    <row r="90" spans="2:11" x14ac:dyDescent="0.2">
      <c r="B90" s="136" t="s">
        <v>10</v>
      </c>
      <c r="C90" s="136"/>
      <c r="D90" s="136"/>
      <c r="E90" s="136"/>
      <c r="F90" s="136"/>
      <c r="G90" s="136"/>
      <c r="H90" s="136"/>
      <c r="I90" s="136"/>
      <c r="J90" s="136"/>
      <c r="K90" s="10"/>
    </row>
    <row r="91" spans="2:11" x14ac:dyDescent="0.2">
      <c r="B91" s="136" t="s">
        <v>52</v>
      </c>
      <c r="C91" s="136"/>
      <c r="D91" s="136"/>
      <c r="E91" s="136"/>
      <c r="F91" s="136"/>
      <c r="G91" s="136"/>
      <c r="H91" s="136"/>
      <c r="I91" s="136"/>
      <c r="J91" s="136"/>
      <c r="K91" s="10"/>
    </row>
    <row r="92" spans="2:11" x14ac:dyDescent="0.2">
      <c r="B92" s="136" t="s">
        <v>12</v>
      </c>
      <c r="C92" s="136"/>
      <c r="D92" s="136"/>
      <c r="E92" s="136"/>
      <c r="F92" s="136"/>
      <c r="G92" s="136"/>
      <c r="H92" s="136"/>
      <c r="I92" s="136"/>
      <c r="J92" s="136"/>
      <c r="K92" s="10"/>
    </row>
    <row r="93" spans="2:11" ht="16" thickBot="1" x14ac:dyDescent="0.25">
      <c r="B93" s="11"/>
      <c r="C93" s="11"/>
      <c r="D93" s="11"/>
      <c r="E93" s="11"/>
      <c r="F93" s="11"/>
      <c r="G93" s="11"/>
      <c r="H93" s="11"/>
      <c r="I93" s="11"/>
      <c r="J93" s="11"/>
      <c r="K93" s="10"/>
    </row>
    <row r="94" spans="2:11" ht="16" thickBot="1" x14ac:dyDescent="0.25">
      <c r="B94" s="11"/>
      <c r="C94" s="11"/>
      <c r="D94" s="169" t="s">
        <v>13</v>
      </c>
      <c r="E94" s="170"/>
      <c r="F94" s="170"/>
      <c r="G94" s="170"/>
      <c r="H94" s="171" t="s">
        <v>14</v>
      </c>
      <c r="I94" s="171" t="s">
        <v>15</v>
      </c>
      <c r="J94" s="171" t="s">
        <v>16</v>
      </c>
      <c r="K94" s="10"/>
    </row>
    <row r="95" spans="2:11" ht="16" thickBot="1" x14ac:dyDescent="0.25">
      <c r="B95" s="11"/>
      <c r="C95" s="11"/>
      <c r="D95" s="173" t="s">
        <v>17</v>
      </c>
      <c r="E95" s="174"/>
      <c r="F95" s="173" t="s">
        <v>18</v>
      </c>
      <c r="G95" s="174"/>
      <c r="H95" s="172"/>
      <c r="I95" s="172"/>
      <c r="J95" s="172"/>
      <c r="K95" s="10"/>
    </row>
    <row r="96" spans="2:11" ht="15" customHeight="1" x14ac:dyDescent="0.2">
      <c r="B96" s="180" t="s">
        <v>19</v>
      </c>
      <c r="C96" s="140" t="s">
        <v>53</v>
      </c>
      <c r="D96" s="13"/>
      <c r="E96" s="14"/>
      <c r="F96" s="15"/>
      <c r="G96" s="16"/>
      <c r="H96" s="17"/>
      <c r="I96" s="41">
        <v>0</v>
      </c>
      <c r="J96" s="42">
        <f>+H96*I96</f>
        <v>0</v>
      </c>
      <c r="K96" s="10"/>
    </row>
    <row r="97" spans="2:11" ht="16" thickBot="1" x14ac:dyDescent="0.25">
      <c r="B97" s="181"/>
      <c r="C97" s="141"/>
      <c r="D97" s="18"/>
      <c r="E97" s="19"/>
      <c r="F97" s="20"/>
      <c r="G97" s="21"/>
      <c r="H97" s="22"/>
      <c r="I97" s="43">
        <v>0</v>
      </c>
      <c r="J97" s="44">
        <f>+H97*I97</f>
        <v>0</v>
      </c>
      <c r="K97" s="10"/>
    </row>
    <row r="98" spans="2:11" ht="8" customHeight="1" thickBot="1" x14ac:dyDescent="0.25">
      <c r="B98" s="23"/>
      <c r="C98" s="23"/>
      <c r="D98" s="85"/>
      <c r="E98" s="24"/>
      <c r="F98" s="24"/>
      <c r="G98" s="24"/>
      <c r="H98" s="25"/>
      <c r="I98" s="45"/>
      <c r="J98" s="45"/>
      <c r="K98" s="10"/>
    </row>
    <row r="99" spans="2:11" ht="15" customHeight="1" x14ac:dyDescent="0.2">
      <c r="B99" s="180" t="s">
        <v>22</v>
      </c>
      <c r="C99" s="140" t="s">
        <v>53</v>
      </c>
      <c r="D99" s="27"/>
      <c r="E99" s="28"/>
      <c r="F99" s="29"/>
      <c r="G99" s="30"/>
      <c r="H99" s="31"/>
      <c r="I99" s="41">
        <v>0</v>
      </c>
      <c r="J99" s="42">
        <f>+H99*I99</f>
        <v>0</v>
      </c>
      <c r="K99" s="10"/>
    </row>
    <row r="100" spans="2:11" ht="16" thickBot="1" x14ac:dyDescent="0.25">
      <c r="B100" s="181"/>
      <c r="C100" s="141"/>
      <c r="D100" s="18"/>
      <c r="E100" s="19"/>
      <c r="F100" s="20"/>
      <c r="G100" s="21"/>
      <c r="H100" s="22"/>
      <c r="I100" s="43">
        <v>0</v>
      </c>
      <c r="J100" s="44">
        <f>+H100*I100</f>
        <v>0</v>
      </c>
      <c r="K100" s="10"/>
    </row>
    <row r="101" spans="2:11" ht="8" customHeight="1" thickBot="1" x14ac:dyDescent="0.25">
      <c r="B101" s="23"/>
      <c r="C101" s="23"/>
      <c r="D101" s="24"/>
      <c r="E101" s="24"/>
      <c r="F101" s="24"/>
      <c r="G101" s="24"/>
      <c r="H101" s="25"/>
      <c r="I101" s="45"/>
      <c r="J101" s="45"/>
      <c r="K101" s="10"/>
    </row>
    <row r="102" spans="2:11" ht="15" customHeight="1" x14ac:dyDescent="0.2">
      <c r="B102" s="178" t="s">
        <v>23</v>
      </c>
      <c r="C102" s="140" t="s">
        <v>53</v>
      </c>
      <c r="D102" s="27"/>
      <c r="E102" s="28"/>
      <c r="F102" s="29"/>
      <c r="G102" s="30"/>
      <c r="H102" s="31"/>
      <c r="I102" s="41">
        <v>0</v>
      </c>
      <c r="J102" s="42">
        <f>+H102*I102</f>
        <v>0</v>
      </c>
      <c r="K102" s="10"/>
    </row>
    <row r="103" spans="2:11" ht="16" thickBot="1" x14ac:dyDescent="0.25">
      <c r="B103" s="179"/>
      <c r="C103" s="141"/>
      <c r="D103" s="18"/>
      <c r="E103" s="19"/>
      <c r="F103" s="20"/>
      <c r="G103" s="21"/>
      <c r="H103" s="22"/>
      <c r="I103" s="43">
        <v>0</v>
      </c>
      <c r="J103" s="44">
        <f>+H103*I103</f>
        <v>0</v>
      </c>
      <c r="K103" s="10"/>
    </row>
    <row r="104" spans="2:11" ht="8" customHeight="1" thickBot="1" x14ac:dyDescent="0.25">
      <c r="B104" s="23"/>
      <c r="C104" s="23"/>
      <c r="D104" s="24"/>
      <c r="E104" s="24"/>
      <c r="F104" s="24"/>
      <c r="G104" s="24"/>
      <c r="H104" s="25"/>
      <c r="I104" s="45"/>
      <c r="J104" s="45"/>
      <c r="K104" s="10"/>
    </row>
    <row r="105" spans="2:11" ht="34" customHeight="1" thickBot="1" x14ac:dyDescent="0.25">
      <c r="B105" s="83" t="s">
        <v>26</v>
      </c>
      <c r="C105" s="78" t="s">
        <v>53</v>
      </c>
      <c r="D105" s="175"/>
      <c r="E105" s="176"/>
      <c r="F105" s="176"/>
      <c r="G105" s="176"/>
      <c r="H105" s="177"/>
      <c r="I105" s="47"/>
      <c r="J105" s="48"/>
      <c r="K105" s="10"/>
    </row>
    <row r="106" spans="2:11" ht="8" customHeight="1" thickBot="1" x14ac:dyDescent="0.25">
      <c r="B106" s="23"/>
      <c r="C106" s="55"/>
      <c r="D106" s="24"/>
      <c r="E106" s="24"/>
      <c r="F106" s="24"/>
      <c r="G106" s="24"/>
      <c r="H106" s="25"/>
      <c r="I106" s="45"/>
      <c r="J106" s="45"/>
      <c r="K106" s="10"/>
    </row>
    <row r="107" spans="2:11" ht="34" customHeight="1" thickBot="1" x14ac:dyDescent="0.25">
      <c r="B107" s="83" t="s">
        <v>54</v>
      </c>
      <c r="C107" s="78" t="s">
        <v>53</v>
      </c>
      <c r="D107" s="152"/>
      <c r="E107" s="153"/>
      <c r="F107" s="153"/>
      <c r="G107" s="153"/>
      <c r="H107" s="154"/>
      <c r="I107" s="51">
        <v>0</v>
      </c>
      <c r="J107" s="52">
        <f>+D107*I107</f>
        <v>0</v>
      </c>
      <c r="K107" s="10"/>
    </row>
    <row r="108" spans="2:11" ht="8" customHeight="1" thickBot="1" x14ac:dyDescent="0.25">
      <c r="B108" s="23"/>
      <c r="C108" s="55"/>
      <c r="D108" s="24"/>
      <c r="E108" s="24"/>
      <c r="F108" s="24"/>
      <c r="G108" s="24"/>
      <c r="H108" s="25"/>
      <c r="I108" s="45"/>
      <c r="J108" s="45"/>
      <c r="K108" s="10"/>
    </row>
    <row r="109" spans="2:11" ht="15" customHeight="1" x14ac:dyDescent="0.2">
      <c r="B109" s="178" t="s">
        <v>55</v>
      </c>
      <c r="C109" s="140" t="s">
        <v>53</v>
      </c>
      <c r="D109" s="27"/>
      <c r="E109" s="28"/>
      <c r="F109" s="29"/>
      <c r="G109" s="30"/>
      <c r="H109" s="31"/>
      <c r="I109" s="41">
        <v>0</v>
      </c>
      <c r="J109" s="42">
        <f>+H109*I109</f>
        <v>0</v>
      </c>
      <c r="K109" s="10"/>
    </row>
    <row r="110" spans="2:11" ht="16" thickBot="1" x14ac:dyDescent="0.25">
      <c r="B110" s="179"/>
      <c r="C110" s="141"/>
      <c r="D110" s="18"/>
      <c r="E110" s="19"/>
      <c r="F110" s="20"/>
      <c r="G110" s="21"/>
      <c r="H110" s="22"/>
      <c r="I110" s="43">
        <v>0</v>
      </c>
      <c r="J110" s="44">
        <f>+H110*I110</f>
        <v>0</v>
      </c>
      <c r="K110" s="10"/>
    </row>
    <row r="111" spans="2:11" x14ac:dyDescent="0.2">
      <c r="B111" s="34"/>
      <c r="C111" s="34"/>
      <c r="D111" s="24"/>
      <c r="E111" s="24"/>
      <c r="F111" s="24"/>
      <c r="G111" s="24"/>
      <c r="H111" s="24"/>
      <c r="I111" s="24"/>
      <c r="J111" s="24"/>
      <c r="K111" s="10"/>
    </row>
    <row r="112" spans="2:11" x14ac:dyDescent="0.2">
      <c r="B112" s="155"/>
      <c r="C112" s="155"/>
      <c r="D112" s="155"/>
      <c r="E112" s="155"/>
      <c r="F112" s="155"/>
      <c r="G112" s="155"/>
      <c r="H112" s="155"/>
      <c r="I112" s="155"/>
      <c r="J112" s="155"/>
      <c r="K112" s="10"/>
    </row>
    <row r="113" spans="2:11" x14ac:dyDescent="0.2">
      <c r="B113" s="144" t="s">
        <v>56</v>
      </c>
      <c r="C113" s="144"/>
      <c r="D113" s="144"/>
      <c r="E113" s="144"/>
      <c r="F113" s="144"/>
      <c r="G113" s="144"/>
      <c r="H113" s="144"/>
      <c r="I113" s="164">
        <f>+I114*I115</f>
        <v>0</v>
      </c>
      <c r="J113" s="164"/>
      <c r="K113" s="10"/>
    </row>
    <row r="114" spans="2:11" x14ac:dyDescent="0.2">
      <c r="B114" s="163" t="s">
        <v>57</v>
      </c>
      <c r="C114" s="163"/>
      <c r="D114" s="163"/>
      <c r="E114" s="163"/>
      <c r="F114" s="163"/>
      <c r="G114" s="163"/>
      <c r="H114" s="163"/>
      <c r="I114" s="35">
        <v>0</v>
      </c>
      <c r="J114" s="24"/>
      <c r="K114" s="10"/>
    </row>
    <row r="115" spans="2:11" x14ac:dyDescent="0.2">
      <c r="B115" s="163" t="s">
        <v>58</v>
      </c>
      <c r="C115" s="163"/>
      <c r="D115" s="163"/>
      <c r="E115" s="163"/>
      <c r="F115" s="163"/>
      <c r="G115" s="163"/>
      <c r="H115" s="163"/>
      <c r="I115" s="26">
        <v>0</v>
      </c>
      <c r="J115" s="24"/>
      <c r="K115" s="10"/>
    </row>
    <row r="116" spans="2:11" x14ac:dyDescent="0.2">
      <c r="B116" s="24"/>
      <c r="C116" s="24"/>
      <c r="D116" s="24"/>
      <c r="E116" s="24"/>
      <c r="F116" s="24"/>
      <c r="G116" s="24"/>
      <c r="H116" s="24"/>
      <c r="I116" s="24"/>
      <c r="J116" s="24"/>
      <c r="K116" s="10"/>
    </row>
    <row r="117" spans="2:11" x14ac:dyDescent="0.2">
      <c r="B117" s="36"/>
      <c r="C117" s="36"/>
      <c r="D117" s="36"/>
      <c r="E117" s="36"/>
      <c r="F117" s="36"/>
      <c r="G117" s="36"/>
      <c r="H117" s="36"/>
      <c r="I117" s="24"/>
      <c r="J117" s="24"/>
      <c r="K117" s="10"/>
    </row>
    <row r="118" spans="2:11" x14ac:dyDescent="0.2">
      <c r="B118" s="144" t="s">
        <v>48</v>
      </c>
      <c r="C118" s="144"/>
      <c r="D118" s="144"/>
      <c r="E118" s="144"/>
      <c r="F118" s="144"/>
      <c r="G118" s="144"/>
      <c r="H118" s="144"/>
      <c r="I118" s="164">
        <v>0</v>
      </c>
      <c r="J118" s="164"/>
      <c r="K118" s="10"/>
    </row>
    <row r="119" spans="2:11" x14ac:dyDescent="0.2">
      <c r="B119" s="163" t="s">
        <v>49</v>
      </c>
      <c r="C119" s="163"/>
      <c r="D119" s="163"/>
      <c r="E119" s="163"/>
      <c r="F119" s="163"/>
      <c r="G119" s="163"/>
      <c r="H119" s="163"/>
      <c r="I119" s="38">
        <v>0</v>
      </c>
      <c r="J119" s="24"/>
      <c r="K119" s="10"/>
    </row>
    <row r="120" spans="2:11" x14ac:dyDescent="0.2">
      <c r="B120" s="24"/>
      <c r="C120" s="24"/>
      <c r="D120" s="24"/>
      <c r="E120" s="24"/>
      <c r="F120" s="24"/>
      <c r="G120" s="24"/>
      <c r="H120" s="24"/>
      <c r="I120" s="24"/>
      <c r="J120" s="24"/>
      <c r="K120" s="10"/>
    </row>
    <row r="121" spans="2:11" x14ac:dyDescent="0.2">
      <c r="B121" s="24"/>
      <c r="C121" s="24"/>
      <c r="D121" s="24"/>
      <c r="E121" s="24"/>
      <c r="F121" s="24"/>
      <c r="G121" s="24"/>
      <c r="H121" s="24"/>
      <c r="I121" s="37"/>
      <c r="J121" s="24"/>
      <c r="K121" s="10"/>
    </row>
    <row r="122" spans="2:11" x14ac:dyDescent="0.2">
      <c r="B122" s="144" t="s">
        <v>59</v>
      </c>
      <c r="C122" s="144"/>
      <c r="D122" s="144"/>
      <c r="E122" s="144"/>
      <c r="F122" s="144"/>
      <c r="G122" s="144"/>
      <c r="H122" s="144"/>
      <c r="I122" s="167">
        <f>+I113-I118</f>
        <v>0</v>
      </c>
      <c r="J122" s="167"/>
      <c r="K122" s="10"/>
    </row>
    <row r="123" spans="2:11" x14ac:dyDescent="0.2">
      <c r="B123" s="24"/>
      <c r="C123" s="24"/>
      <c r="D123" s="33"/>
      <c r="E123" s="33"/>
      <c r="F123" s="33"/>
      <c r="G123" s="33"/>
      <c r="H123" s="33"/>
      <c r="I123" s="24"/>
      <c r="J123" s="24"/>
      <c r="K123" s="10"/>
    </row>
    <row r="124" spans="2:11" x14ac:dyDescent="0.2">
      <c r="B124" s="24"/>
      <c r="C124" s="24"/>
      <c r="D124" s="24"/>
      <c r="E124" s="24"/>
      <c r="F124" s="24"/>
      <c r="G124" s="24"/>
      <c r="H124" s="24"/>
      <c r="I124" s="24"/>
      <c r="J124" s="24"/>
      <c r="K124" s="10"/>
    </row>
    <row r="125" spans="2:11" x14ac:dyDescent="0.2">
      <c r="B125" s="24"/>
      <c r="C125" s="24"/>
      <c r="D125" s="24"/>
      <c r="E125" s="24"/>
      <c r="F125" s="24"/>
      <c r="G125" s="24"/>
      <c r="H125" s="24"/>
      <c r="I125" s="24"/>
      <c r="J125" s="24"/>
      <c r="K125" s="10"/>
    </row>
    <row r="126" spans="2:11" x14ac:dyDescent="0.2">
      <c r="B126" s="24"/>
      <c r="C126" s="24"/>
      <c r="D126" s="24"/>
      <c r="E126" s="24"/>
      <c r="F126" s="24"/>
      <c r="G126" s="24"/>
      <c r="H126" s="24"/>
      <c r="I126" s="24"/>
      <c r="J126" s="24"/>
      <c r="K126" s="10"/>
    </row>
    <row r="127" spans="2:11" x14ac:dyDescent="0.2">
      <c r="B127" s="39"/>
      <c r="C127" s="39"/>
      <c r="D127" s="46"/>
      <c r="E127" s="46"/>
      <c r="F127" s="46"/>
      <c r="G127" s="46"/>
      <c r="H127" s="46"/>
      <c r="I127" s="39"/>
      <c r="J127" s="39"/>
      <c r="K127" s="10"/>
    </row>
    <row r="128" spans="2:11" ht="33" customHeight="1" x14ac:dyDescent="0.2">
      <c r="B128" s="39"/>
      <c r="C128" s="39"/>
      <c r="D128" s="155" t="s">
        <v>60</v>
      </c>
      <c r="E128" s="155"/>
      <c r="F128" s="155"/>
      <c r="G128" s="155"/>
      <c r="H128" s="155"/>
      <c r="I128" s="39"/>
      <c r="J128" s="39"/>
      <c r="K128" s="10"/>
    </row>
    <row r="129" spans="2:11" x14ac:dyDescent="0.2">
      <c r="B129" s="39"/>
      <c r="C129" s="39"/>
      <c r="D129" s="39"/>
      <c r="E129" s="39"/>
      <c r="F129" s="39"/>
      <c r="G129" s="39"/>
      <c r="H129" s="39"/>
      <c r="I129" s="39"/>
      <c r="J129" s="39"/>
      <c r="K129" s="10"/>
    </row>
    <row r="130" spans="2:11" x14ac:dyDescent="0.2">
      <c r="B130" s="33"/>
      <c r="C130" s="33"/>
      <c r="D130" s="33"/>
      <c r="E130" s="33"/>
      <c r="F130" s="33"/>
      <c r="G130" s="33"/>
      <c r="H130" s="33"/>
      <c r="I130" s="33"/>
      <c r="J130" s="33"/>
      <c r="K130" s="10"/>
    </row>
    <row r="131" spans="2:11" x14ac:dyDescent="0.2">
      <c r="B131" s="125"/>
      <c r="C131" s="1"/>
      <c r="D131" s="1"/>
      <c r="E131" s="1"/>
      <c r="F131" s="1"/>
      <c r="G131" s="1"/>
      <c r="H131" s="1"/>
      <c r="I131" s="1"/>
      <c r="J131" s="1"/>
      <c r="K131" s="10"/>
    </row>
    <row r="132" spans="2:11" ht="16" x14ac:dyDescent="0.2">
      <c r="B132" s="125"/>
      <c r="C132" s="2"/>
      <c r="D132" s="2"/>
      <c r="E132" s="2"/>
      <c r="F132" s="2"/>
      <c r="G132" s="2"/>
      <c r="H132" s="2"/>
      <c r="I132" s="128" t="s">
        <v>0</v>
      </c>
      <c r="J132" s="128"/>
      <c r="K132" s="10"/>
    </row>
    <row r="133" spans="2:11" x14ac:dyDescent="0.2">
      <c r="B133" s="125"/>
      <c r="C133" s="2"/>
      <c r="D133" s="2"/>
      <c r="E133" s="2"/>
      <c r="F133" s="2"/>
      <c r="G133" s="2"/>
      <c r="H133" s="2"/>
      <c r="I133" s="129" t="s">
        <v>1</v>
      </c>
      <c r="J133" s="129"/>
      <c r="K133" s="10"/>
    </row>
    <row r="134" spans="2:11" x14ac:dyDescent="0.2">
      <c r="B134" s="125"/>
      <c r="C134" s="1"/>
      <c r="D134" s="1"/>
      <c r="E134" s="1"/>
      <c r="F134" s="1"/>
      <c r="G134" s="1"/>
      <c r="H134" s="1"/>
      <c r="I134" s="1"/>
      <c r="J134" s="1"/>
      <c r="K134" s="10"/>
    </row>
    <row r="135" spans="2:11" ht="16" x14ac:dyDescent="0.2">
      <c r="B135" s="126"/>
      <c r="C135" s="1"/>
      <c r="D135" s="1"/>
      <c r="E135" s="1"/>
      <c r="F135" s="1"/>
      <c r="G135" s="1"/>
      <c r="H135" s="1"/>
      <c r="I135" s="4"/>
      <c r="J135" s="4"/>
      <c r="K135" s="10"/>
    </row>
    <row r="136" spans="2:11" x14ac:dyDescent="0.2">
      <c r="B136" s="134" t="s">
        <v>2</v>
      </c>
      <c r="C136" s="135"/>
      <c r="D136" s="127" t="s">
        <v>3</v>
      </c>
      <c r="E136" s="127"/>
      <c r="F136" s="127"/>
      <c r="G136" s="127"/>
      <c r="H136" s="127"/>
      <c r="I136" s="127"/>
      <c r="J136" s="5" t="s">
        <v>4</v>
      </c>
      <c r="K136" s="10"/>
    </row>
    <row r="137" spans="2:11" x14ac:dyDescent="0.2">
      <c r="B137" s="134" t="s">
        <v>5</v>
      </c>
      <c r="C137" s="135"/>
      <c r="D137" s="127" t="s">
        <v>6</v>
      </c>
      <c r="E137" s="127"/>
      <c r="F137" s="127"/>
      <c r="G137" s="127"/>
      <c r="H137" s="127"/>
      <c r="I137" s="127"/>
      <c r="J137" s="5" t="s">
        <v>7</v>
      </c>
      <c r="K137" s="10"/>
    </row>
    <row r="138" spans="2:11" x14ac:dyDescent="0.2">
      <c r="B138" s="134" t="s">
        <v>8</v>
      </c>
      <c r="C138" s="135"/>
      <c r="D138" s="127"/>
      <c r="E138" s="127"/>
      <c r="F138" s="127"/>
      <c r="G138" s="127"/>
      <c r="H138" s="127"/>
      <c r="I138" s="127"/>
      <c r="J138" s="5" t="s">
        <v>61</v>
      </c>
      <c r="K138" s="10"/>
    </row>
    <row r="139" spans="2:11" ht="8.25" customHeight="1" x14ac:dyDescent="0.2">
      <c r="B139" s="40"/>
      <c r="C139" s="40"/>
      <c r="D139" s="32"/>
      <c r="E139" s="32"/>
      <c r="F139" s="32"/>
      <c r="G139" s="32"/>
      <c r="H139" s="32"/>
      <c r="I139" s="32"/>
      <c r="J139" s="6"/>
      <c r="K139" s="10"/>
    </row>
    <row r="140" spans="2:11" x14ac:dyDescent="0.2">
      <c r="B140" s="136" t="s">
        <v>10</v>
      </c>
      <c r="C140" s="136"/>
      <c r="D140" s="136"/>
      <c r="E140" s="136"/>
      <c r="F140" s="136"/>
      <c r="G140" s="136"/>
      <c r="H140" s="136"/>
      <c r="I140" s="136"/>
      <c r="J140" s="136"/>
      <c r="K140" s="10"/>
    </row>
    <row r="141" spans="2:11" x14ac:dyDescent="0.2">
      <c r="B141" s="136" t="s">
        <v>62</v>
      </c>
      <c r="C141" s="136"/>
      <c r="D141" s="136"/>
      <c r="E141" s="136"/>
      <c r="F141" s="136"/>
      <c r="G141" s="136"/>
      <c r="H141" s="136"/>
      <c r="I141" s="136"/>
      <c r="J141" s="136"/>
      <c r="K141" s="10"/>
    </row>
    <row r="142" spans="2:11" x14ac:dyDescent="0.2">
      <c r="B142" s="136" t="s">
        <v>12</v>
      </c>
      <c r="C142" s="136"/>
      <c r="D142" s="136"/>
      <c r="E142" s="136"/>
      <c r="F142" s="136"/>
      <c r="G142" s="136"/>
      <c r="H142" s="136"/>
      <c r="I142" s="136"/>
      <c r="J142" s="136"/>
      <c r="K142" s="10"/>
    </row>
    <row r="143" spans="2:11" ht="16" thickBot="1" x14ac:dyDescent="0.25">
      <c r="B143" s="11"/>
      <c r="C143" s="11"/>
      <c r="D143" s="11"/>
      <c r="E143" s="11"/>
      <c r="F143" s="11"/>
      <c r="G143" s="11"/>
      <c r="H143" s="11"/>
      <c r="I143" s="11"/>
      <c r="J143" s="11"/>
      <c r="K143" s="10"/>
    </row>
    <row r="144" spans="2:11" ht="16" thickBot="1" x14ac:dyDescent="0.25">
      <c r="B144" s="11"/>
      <c r="C144" s="11"/>
      <c r="D144" s="192" t="s">
        <v>13</v>
      </c>
      <c r="E144" s="193"/>
      <c r="F144" s="193"/>
      <c r="G144" s="193"/>
      <c r="H144" s="182" t="s">
        <v>14</v>
      </c>
      <c r="I144" s="182" t="s">
        <v>15</v>
      </c>
      <c r="J144" s="182" t="s">
        <v>16</v>
      </c>
      <c r="K144" s="10"/>
    </row>
    <row r="145" spans="2:11" ht="16" thickBot="1" x14ac:dyDescent="0.25">
      <c r="B145" s="11"/>
      <c r="C145" s="11"/>
      <c r="D145" s="184" t="s">
        <v>17</v>
      </c>
      <c r="E145" s="185"/>
      <c r="F145" s="184" t="s">
        <v>18</v>
      </c>
      <c r="G145" s="185"/>
      <c r="H145" s="183"/>
      <c r="I145" s="183"/>
      <c r="J145" s="183"/>
      <c r="K145" s="10"/>
    </row>
    <row r="146" spans="2:11" ht="15" customHeight="1" x14ac:dyDescent="0.2">
      <c r="B146" s="190" t="s">
        <v>19</v>
      </c>
      <c r="C146" s="160" t="s">
        <v>53</v>
      </c>
      <c r="D146" s="15"/>
      <c r="E146" s="14"/>
      <c r="F146" s="15"/>
      <c r="G146" s="16"/>
      <c r="H146" s="17"/>
      <c r="I146" s="41">
        <v>0</v>
      </c>
      <c r="J146" s="42">
        <f>+H146*I146</f>
        <v>0</v>
      </c>
      <c r="K146" s="10"/>
    </row>
    <row r="147" spans="2:11" ht="16" thickBot="1" x14ac:dyDescent="0.25">
      <c r="B147" s="191"/>
      <c r="C147" s="161"/>
      <c r="D147" s="20"/>
      <c r="E147" s="19"/>
      <c r="F147" s="20"/>
      <c r="G147" s="21"/>
      <c r="H147" s="22"/>
      <c r="I147" s="43">
        <v>0</v>
      </c>
      <c r="J147" s="44">
        <f>+H147*I147</f>
        <v>0</v>
      </c>
      <c r="K147" s="10"/>
    </row>
    <row r="148" spans="2:11" ht="8" customHeight="1" thickBot="1" x14ac:dyDescent="0.25">
      <c r="B148" s="23"/>
      <c r="C148" s="23"/>
      <c r="D148" s="24"/>
      <c r="E148" s="24"/>
      <c r="F148" s="24"/>
      <c r="G148" s="24"/>
      <c r="H148" s="25"/>
      <c r="I148" s="45"/>
      <c r="J148" s="45"/>
      <c r="K148" s="10"/>
    </row>
    <row r="149" spans="2:11" ht="15" customHeight="1" x14ac:dyDescent="0.2">
      <c r="B149" s="190" t="s">
        <v>22</v>
      </c>
      <c r="C149" s="160" t="s">
        <v>53</v>
      </c>
      <c r="D149" s="29"/>
      <c r="E149" s="28"/>
      <c r="F149" s="29"/>
      <c r="G149" s="30"/>
      <c r="H149" s="31"/>
      <c r="I149" s="41">
        <v>0</v>
      </c>
      <c r="J149" s="42">
        <f>+H149*I149</f>
        <v>0</v>
      </c>
      <c r="K149" s="10"/>
    </row>
    <row r="150" spans="2:11" ht="16" thickBot="1" x14ac:dyDescent="0.25">
      <c r="B150" s="191"/>
      <c r="C150" s="161"/>
      <c r="D150" s="20"/>
      <c r="E150" s="19"/>
      <c r="F150" s="20"/>
      <c r="G150" s="21"/>
      <c r="H150" s="22"/>
      <c r="I150" s="43">
        <v>0</v>
      </c>
      <c r="J150" s="44">
        <f>+H150*I150</f>
        <v>0</v>
      </c>
      <c r="K150" s="10"/>
    </row>
    <row r="151" spans="2:11" ht="8" customHeight="1" thickBot="1" x14ac:dyDescent="0.25">
      <c r="B151" s="23"/>
      <c r="C151" s="23"/>
      <c r="D151" s="24"/>
      <c r="E151" s="24"/>
      <c r="F151" s="24"/>
      <c r="G151" s="24"/>
      <c r="H151" s="25"/>
      <c r="I151" s="45"/>
      <c r="J151" s="45"/>
      <c r="K151" s="10"/>
    </row>
    <row r="152" spans="2:11" ht="15" customHeight="1" x14ac:dyDescent="0.2">
      <c r="B152" s="188" t="s">
        <v>23</v>
      </c>
      <c r="C152" s="160" t="s">
        <v>53</v>
      </c>
      <c r="D152" s="29"/>
      <c r="E152" s="28"/>
      <c r="F152" s="29"/>
      <c r="G152" s="30"/>
      <c r="H152" s="31"/>
      <c r="I152" s="41">
        <v>0</v>
      </c>
      <c r="J152" s="42">
        <f>+H152*I152</f>
        <v>0</v>
      </c>
      <c r="K152" s="10"/>
    </row>
    <row r="153" spans="2:11" ht="16" thickBot="1" x14ac:dyDescent="0.25">
      <c r="B153" s="189"/>
      <c r="C153" s="161"/>
      <c r="D153" s="20"/>
      <c r="E153" s="19"/>
      <c r="F153" s="20"/>
      <c r="G153" s="21"/>
      <c r="H153" s="22"/>
      <c r="I153" s="43">
        <v>0</v>
      </c>
      <c r="J153" s="44">
        <f>+H153*I153</f>
        <v>0</v>
      </c>
      <c r="K153" s="10"/>
    </row>
    <row r="154" spans="2:11" ht="8" customHeight="1" thickBot="1" x14ac:dyDescent="0.25">
      <c r="B154" s="23"/>
      <c r="C154" s="23"/>
      <c r="D154" s="24"/>
      <c r="E154" s="24"/>
      <c r="F154" s="24"/>
      <c r="G154" s="24"/>
      <c r="H154" s="25"/>
      <c r="I154" s="45"/>
      <c r="J154" s="45"/>
      <c r="K154" s="10"/>
    </row>
    <row r="155" spans="2:11" ht="34" customHeight="1" thickBot="1" x14ac:dyDescent="0.25">
      <c r="B155" s="84" t="s">
        <v>26</v>
      </c>
      <c r="C155" s="78" t="s">
        <v>53</v>
      </c>
      <c r="D155" s="176"/>
      <c r="E155" s="176"/>
      <c r="F155" s="176"/>
      <c r="G155" s="176"/>
      <c r="H155" s="177"/>
      <c r="I155" s="47"/>
      <c r="J155" s="48"/>
      <c r="K155" s="10"/>
    </row>
    <row r="156" spans="2:11" ht="8" customHeight="1" thickBot="1" x14ac:dyDescent="0.25">
      <c r="B156" s="23"/>
      <c r="C156" s="23"/>
      <c r="D156" s="24"/>
      <c r="E156" s="24"/>
      <c r="F156" s="24"/>
      <c r="G156" s="24"/>
      <c r="H156" s="25"/>
      <c r="I156" s="45"/>
      <c r="J156" s="45"/>
      <c r="K156" s="10"/>
    </row>
    <row r="157" spans="2:11" ht="34" customHeight="1" thickBot="1" x14ac:dyDescent="0.25">
      <c r="B157" s="84" t="s">
        <v>54</v>
      </c>
      <c r="C157" s="78" t="s">
        <v>53</v>
      </c>
      <c r="D157" s="153"/>
      <c r="E157" s="153"/>
      <c r="F157" s="153"/>
      <c r="G157" s="153"/>
      <c r="H157" s="154"/>
      <c r="I157" s="51">
        <v>0</v>
      </c>
      <c r="J157" s="52">
        <f>+D157*I157</f>
        <v>0</v>
      </c>
      <c r="K157" s="10"/>
    </row>
    <row r="158" spans="2:11" ht="8" customHeight="1" thickBot="1" x14ac:dyDescent="0.25">
      <c r="B158" s="23"/>
      <c r="C158" s="23"/>
      <c r="D158" s="24"/>
      <c r="E158" s="24"/>
      <c r="F158" s="24"/>
      <c r="G158" s="24"/>
      <c r="H158" s="25"/>
      <c r="I158" s="45"/>
      <c r="J158" s="45"/>
      <c r="K158" s="10"/>
    </row>
    <row r="159" spans="2:11" ht="15" customHeight="1" x14ac:dyDescent="0.2">
      <c r="B159" s="188" t="s">
        <v>55</v>
      </c>
      <c r="C159" s="160" t="s">
        <v>53</v>
      </c>
      <c r="D159" s="29"/>
      <c r="E159" s="28"/>
      <c r="F159" s="29"/>
      <c r="G159" s="30"/>
      <c r="H159" s="31"/>
      <c r="I159" s="41">
        <v>0</v>
      </c>
      <c r="J159" s="42">
        <f>+H159*I159</f>
        <v>0</v>
      </c>
      <c r="K159" s="10"/>
    </row>
    <row r="160" spans="2:11" ht="16" thickBot="1" x14ac:dyDescent="0.25">
      <c r="B160" s="189"/>
      <c r="C160" s="161"/>
      <c r="D160" s="20"/>
      <c r="E160" s="19"/>
      <c r="F160" s="20"/>
      <c r="G160" s="21"/>
      <c r="H160" s="22"/>
      <c r="I160" s="43">
        <v>0</v>
      </c>
      <c r="J160" s="44">
        <f>+H160*I160</f>
        <v>0</v>
      </c>
      <c r="K160" s="10"/>
    </row>
    <row r="161" spans="2:11" x14ac:dyDescent="0.2">
      <c r="B161" s="34"/>
      <c r="C161" s="34"/>
      <c r="D161" s="24"/>
      <c r="E161" s="24"/>
      <c r="F161" s="24"/>
      <c r="G161" s="24"/>
      <c r="H161" s="24"/>
      <c r="I161" s="24"/>
      <c r="J161" s="24"/>
      <c r="K161" s="10"/>
    </row>
    <row r="162" spans="2:11" x14ac:dyDescent="0.2">
      <c r="B162" s="34"/>
      <c r="C162" s="34"/>
      <c r="D162" s="24"/>
      <c r="E162" s="24"/>
      <c r="F162" s="24"/>
      <c r="G162" s="24"/>
      <c r="H162" s="24"/>
      <c r="I162" s="24"/>
      <c r="J162" s="24"/>
      <c r="K162" s="10"/>
    </row>
    <row r="163" spans="2:11" x14ac:dyDescent="0.2">
      <c r="B163" s="34"/>
      <c r="C163" s="34"/>
      <c r="D163" s="24"/>
      <c r="E163" s="24"/>
      <c r="F163" s="24"/>
      <c r="G163" s="24"/>
      <c r="H163" s="24"/>
      <c r="I163" s="24"/>
      <c r="J163" s="24"/>
      <c r="K163" s="10"/>
    </row>
    <row r="164" spans="2:11" x14ac:dyDescent="0.2">
      <c r="B164" s="34"/>
      <c r="C164" s="34"/>
      <c r="D164" s="24"/>
      <c r="E164" s="24"/>
      <c r="F164" s="24"/>
      <c r="G164" s="24"/>
      <c r="H164" s="24"/>
      <c r="I164" s="24"/>
      <c r="J164" s="24"/>
      <c r="K164" s="10"/>
    </row>
    <row r="165" spans="2:11" x14ac:dyDescent="0.2">
      <c r="B165" s="155"/>
      <c r="C165" s="155"/>
      <c r="D165" s="155"/>
      <c r="E165" s="155"/>
      <c r="F165" s="155"/>
      <c r="G165" s="155"/>
      <c r="H165" s="155"/>
      <c r="I165" s="155"/>
      <c r="J165" s="155"/>
      <c r="K165" s="10"/>
    </row>
    <row r="166" spans="2:11" x14ac:dyDescent="0.2">
      <c r="B166" s="144" t="s">
        <v>63</v>
      </c>
      <c r="C166" s="144"/>
      <c r="D166" s="144"/>
      <c r="E166" s="144"/>
      <c r="F166" s="144"/>
      <c r="G166" s="144"/>
      <c r="H166" s="144"/>
      <c r="I166" s="164">
        <f>+I167*I168</f>
        <v>0</v>
      </c>
      <c r="J166" s="164"/>
      <c r="K166" s="10"/>
    </row>
    <row r="167" spans="2:11" x14ac:dyDescent="0.2">
      <c r="B167" s="163" t="s">
        <v>64</v>
      </c>
      <c r="C167" s="163"/>
      <c r="D167" s="163"/>
      <c r="E167" s="163"/>
      <c r="F167" s="163"/>
      <c r="G167" s="163"/>
      <c r="H167" s="163"/>
      <c r="I167" s="54">
        <v>0</v>
      </c>
      <c r="J167" s="24"/>
      <c r="K167" s="10"/>
    </row>
    <row r="168" spans="2:11" x14ac:dyDescent="0.2">
      <c r="B168" s="163" t="s">
        <v>65</v>
      </c>
      <c r="C168" s="163"/>
      <c r="D168" s="163"/>
      <c r="E168" s="163"/>
      <c r="F168" s="163"/>
      <c r="G168" s="163"/>
      <c r="H168" s="163"/>
      <c r="I168" s="25">
        <v>0</v>
      </c>
      <c r="J168" s="24"/>
      <c r="K168" s="10"/>
    </row>
    <row r="169" spans="2:11" x14ac:dyDescent="0.2">
      <c r="B169" s="24"/>
      <c r="C169" s="24"/>
      <c r="D169" s="24"/>
      <c r="E169" s="24"/>
      <c r="F169" s="24"/>
      <c r="G169" s="24"/>
      <c r="H169" s="24"/>
      <c r="I169" s="24"/>
      <c r="J169" s="24"/>
      <c r="K169" s="10"/>
    </row>
    <row r="170" spans="2:11" x14ac:dyDescent="0.2">
      <c r="B170" s="36"/>
      <c r="C170" s="36"/>
      <c r="D170" s="36"/>
      <c r="E170" s="36"/>
      <c r="F170" s="36"/>
      <c r="G170" s="36"/>
      <c r="H170" s="36"/>
      <c r="I170" s="24"/>
      <c r="J170" s="24"/>
      <c r="K170" s="10"/>
    </row>
    <row r="171" spans="2:11" x14ac:dyDescent="0.2">
      <c r="B171" s="24"/>
      <c r="C171" s="24"/>
      <c r="D171" s="24"/>
      <c r="E171" s="24"/>
      <c r="F171" s="24"/>
      <c r="G171" s="24"/>
      <c r="H171" s="24"/>
      <c r="I171" s="24"/>
      <c r="J171" s="24"/>
      <c r="K171" s="10"/>
    </row>
    <row r="172" spans="2:11" x14ac:dyDescent="0.2">
      <c r="B172" s="24"/>
      <c r="C172" s="24"/>
      <c r="D172" s="24"/>
      <c r="E172" s="24"/>
      <c r="F172" s="24"/>
      <c r="G172" s="24"/>
      <c r="H172" s="24"/>
      <c r="I172" s="24"/>
      <c r="J172" s="24"/>
      <c r="K172" s="10"/>
    </row>
    <row r="173" spans="2:11" x14ac:dyDescent="0.2">
      <c r="B173" s="24"/>
      <c r="C173" s="24"/>
      <c r="D173" s="24"/>
      <c r="E173" s="24"/>
      <c r="F173" s="24"/>
      <c r="G173" s="24"/>
      <c r="H173" s="24"/>
      <c r="I173" s="24"/>
      <c r="J173" s="24"/>
      <c r="K173" s="10"/>
    </row>
    <row r="174" spans="2:11" x14ac:dyDescent="0.2">
      <c r="B174" s="39"/>
      <c r="C174" s="39"/>
      <c r="D174" s="46"/>
      <c r="E174" s="46"/>
      <c r="F174" s="46"/>
      <c r="G174" s="46"/>
      <c r="H174" s="46"/>
      <c r="I174" s="39"/>
      <c r="J174" s="39"/>
      <c r="K174" s="10"/>
    </row>
    <row r="175" spans="2:11" ht="41.25" customHeight="1" x14ac:dyDescent="0.2">
      <c r="B175" s="39"/>
      <c r="C175" s="39"/>
      <c r="D175" s="155" t="s">
        <v>66</v>
      </c>
      <c r="E175" s="155"/>
      <c r="F175" s="155"/>
      <c r="G175" s="155"/>
      <c r="H175" s="155"/>
      <c r="I175" s="39"/>
      <c r="J175" s="39"/>
      <c r="K175" s="10"/>
    </row>
    <row r="176" spans="2:11" x14ac:dyDescent="0.2">
      <c r="B176" s="10"/>
      <c r="C176" s="10"/>
      <c r="D176" s="10"/>
      <c r="E176" s="10"/>
      <c r="F176" s="10"/>
      <c r="G176" s="10"/>
      <c r="H176" s="10"/>
      <c r="I176" s="10"/>
      <c r="J176" s="10"/>
      <c r="K176" s="10"/>
    </row>
    <row r="177" spans="2:11" x14ac:dyDescent="0.2">
      <c r="B177" s="10"/>
      <c r="C177" s="10"/>
      <c r="D177" s="10"/>
      <c r="E177" s="10"/>
      <c r="F177" s="10"/>
      <c r="G177" s="10"/>
      <c r="H177" s="10"/>
      <c r="I177" s="10"/>
      <c r="J177" s="10"/>
      <c r="K177" s="10"/>
    </row>
    <row r="178" spans="2:11" x14ac:dyDescent="0.2">
      <c r="B178" s="10"/>
      <c r="C178" s="10"/>
      <c r="D178" s="10"/>
      <c r="E178" s="10"/>
      <c r="F178" s="10"/>
      <c r="G178" s="10"/>
      <c r="H178" s="10"/>
      <c r="I178" s="10"/>
      <c r="J178" s="10"/>
      <c r="K178" s="10"/>
    </row>
    <row r="179" spans="2:11" x14ac:dyDescent="0.2">
      <c r="B179" s="10"/>
      <c r="C179" s="10"/>
      <c r="D179" s="10"/>
      <c r="E179" s="10"/>
      <c r="F179" s="10"/>
      <c r="G179" s="10"/>
      <c r="H179" s="10"/>
      <c r="I179" s="10"/>
      <c r="J179" s="10"/>
      <c r="K179" s="10"/>
    </row>
    <row r="180" spans="2:11" x14ac:dyDescent="0.2">
      <c r="B180" s="10"/>
      <c r="C180" s="10"/>
      <c r="D180" s="10"/>
      <c r="E180" s="10"/>
      <c r="F180" s="10"/>
      <c r="G180" s="10"/>
      <c r="H180" s="10"/>
      <c r="I180" s="10"/>
      <c r="J180" s="10"/>
      <c r="K180" s="10"/>
    </row>
    <row r="181" spans="2:11" x14ac:dyDescent="0.2">
      <c r="B181" s="10"/>
      <c r="C181" s="10"/>
      <c r="D181" s="10"/>
      <c r="E181" s="10"/>
      <c r="F181" s="10"/>
      <c r="G181" s="10"/>
      <c r="H181" s="10"/>
      <c r="I181" s="10"/>
      <c r="J181" s="10"/>
      <c r="K181" s="10"/>
    </row>
    <row r="182" spans="2:11" x14ac:dyDescent="0.2">
      <c r="B182" s="10"/>
      <c r="C182" s="10"/>
      <c r="D182" s="10"/>
      <c r="E182" s="10"/>
      <c r="F182" s="10"/>
      <c r="G182" s="10"/>
      <c r="H182" s="10"/>
      <c r="I182" s="10"/>
      <c r="J182" s="10"/>
      <c r="K182" s="10"/>
    </row>
    <row r="183" spans="2:11" x14ac:dyDescent="0.2">
      <c r="B183" s="10"/>
      <c r="C183" s="10"/>
      <c r="D183" s="10"/>
      <c r="E183" s="10"/>
      <c r="F183" s="10"/>
      <c r="G183" s="10"/>
      <c r="H183" s="10"/>
      <c r="I183" s="10"/>
      <c r="J183" s="10"/>
      <c r="K183" s="10"/>
    </row>
    <row r="184" spans="2:11" x14ac:dyDescent="0.2">
      <c r="B184" s="10"/>
      <c r="C184" s="10"/>
      <c r="D184" s="10"/>
      <c r="E184" s="10"/>
      <c r="F184" s="10"/>
      <c r="G184" s="10"/>
      <c r="H184" s="10"/>
      <c r="I184" s="10"/>
      <c r="J184" s="10"/>
      <c r="K184" s="10"/>
    </row>
    <row r="185" spans="2:11" x14ac:dyDescent="0.2">
      <c r="B185" s="10"/>
      <c r="C185" s="10"/>
      <c r="D185" s="10"/>
      <c r="E185" s="10"/>
      <c r="F185" s="10"/>
      <c r="G185" s="10"/>
      <c r="H185" s="10"/>
      <c r="I185" s="10"/>
      <c r="J185" s="10"/>
      <c r="K185" s="10"/>
    </row>
    <row r="186" spans="2:11" x14ac:dyDescent="0.2">
      <c r="B186" s="10"/>
      <c r="C186" s="10"/>
      <c r="D186" s="10"/>
      <c r="E186" s="10"/>
      <c r="F186" s="10"/>
      <c r="G186" s="10"/>
      <c r="H186" s="10"/>
      <c r="I186" s="10"/>
      <c r="J186" s="10"/>
      <c r="K186" s="10"/>
    </row>
    <row r="187" spans="2:11" x14ac:dyDescent="0.2">
      <c r="B187" s="10"/>
      <c r="C187" s="10"/>
      <c r="D187" s="10"/>
      <c r="E187" s="10"/>
      <c r="F187" s="10"/>
      <c r="G187" s="10"/>
      <c r="H187" s="10"/>
      <c r="I187" s="10"/>
      <c r="J187" s="10"/>
      <c r="K187" s="10"/>
    </row>
    <row r="188" spans="2:11" x14ac:dyDescent="0.2">
      <c r="B188" s="10"/>
      <c r="C188" s="10"/>
      <c r="D188" s="10"/>
      <c r="E188" s="10"/>
      <c r="F188" s="10"/>
      <c r="G188" s="10"/>
      <c r="H188" s="10"/>
      <c r="I188" s="10"/>
      <c r="J188" s="10"/>
      <c r="K188" s="10"/>
    </row>
    <row r="189" spans="2:11" x14ac:dyDescent="0.2">
      <c r="B189" s="10"/>
      <c r="C189" s="10"/>
      <c r="D189" s="10"/>
      <c r="E189" s="10"/>
      <c r="F189" s="10"/>
      <c r="G189" s="10"/>
      <c r="H189" s="10"/>
      <c r="I189" s="10"/>
      <c r="J189" s="10"/>
      <c r="K189" s="10"/>
    </row>
    <row r="190" spans="2:11" x14ac:dyDescent="0.2">
      <c r="B190" s="10"/>
      <c r="C190" s="10"/>
      <c r="D190" s="10"/>
      <c r="E190" s="10"/>
      <c r="F190" s="10"/>
      <c r="G190" s="10"/>
      <c r="H190" s="10"/>
      <c r="I190" s="10"/>
      <c r="J190" s="10"/>
      <c r="K190" s="10"/>
    </row>
    <row r="191" spans="2:11" x14ac:dyDescent="0.2">
      <c r="B191" s="10"/>
      <c r="C191" s="10"/>
      <c r="D191" s="10"/>
      <c r="E191" s="10"/>
      <c r="F191" s="10"/>
      <c r="G191" s="10"/>
      <c r="H191" s="10"/>
      <c r="I191" s="10"/>
      <c r="J191" s="10"/>
      <c r="K191" s="10"/>
    </row>
    <row r="192" spans="2:11" x14ac:dyDescent="0.2">
      <c r="B192" s="10"/>
      <c r="C192" s="10"/>
      <c r="D192" s="10"/>
      <c r="E192" s="10"/>
      <c r="F192" s="10"/>
      <c r="G192" s="10"/>
      <c r="H192" s="10"/>
      <c r="I192" s="10"/>
      <c r="J192" s="10"/>
      <c r="K192" s="10"/>
    </row>
    <row r="193" spans="2:11" x14ac:dyDescent="0.2">
      <c r="B193" s="10"/>
      <c r="C193" s="10"/>
      <c r="D193" s="10"/>
      <c r="E193" s="10"/>
      <c r="F193" s="10"/>
      <c r="G193" s="10"/>
      <c r="H193" s="10"/>
      <c r="I193" s="10"/>
      <c r="J193" s="10"/>
      <c r="K193" s="10"/>
    </row>
    <row r="194" spans="2:11" x14ac:dyDescent="0.2">
      <c r="B194" s="10"/>
      <c r="C194" s="10"/>
      <c r="D194" s="10"/>
      <c r="E194" s="10"/>
      <c r="F194" s="10"/>
      <c r="G194" s="10"/>
      <c r="H194" s="10"/>
      <c r="I194" s="10"/>
      <c r="J194" s="10"/>
      <c r="K194" s="10"/>
    </row>
    <row r="195" spans="2:11" x14ac:dyDescent="0.2">
      <c r="B195" s="10"/>
      <c r="C195" s="10"/>
      <c r="D195" s="10"/>
      <c r="E195" s="10"/>
      <c r="F195" s="10"/>
      <c r="G195" s="10"/>
      <c r="H195" s="10"/>
      <c r="I195" s="10"/>
      <c r="J195" s="10"/>
      <c r="K195" s="10"/>
    </row>
    <row r="196" spans="2:11" x14ac:dyDescent="0.2">
      <c r="B196" s="10"/>
      <c r="C196" s="10"/>
      <c r="D196" s="10"/>
      <c r="E196" s="10"/>
      <c r="F196" s="10"/>
      <c r="G196" s="10"/>
      <c r="H196" s="10"/>
      <c r="I196" s="10"/>
      <c r="J196" s="10"/>
      <c r="K196" s="10"/>
    </row>
    <row r="197" spans="2:11" x14ac:dyDescent="0.2">
      <c r="B197" s="10"/>
      <c r="C197" s="10"/>
      <c r="D197" s="10"/>
      <c r="E197" s="10"/>
      <c r="F197" s="10"/>
      <c r="G197" s="10"/>
      <c r="H197" s="10"/>
      <c r="I197" s="10"/>
      <c r="J197" s="10"/>
      <c r="K197" s="10"/>
    </row>
    <row r="198" spans="2:11" x14ac:dyDescent="0.2">
      <c r="B198" s="10"/>
      <c r="C198" s="10"/>
      <c r="D198" s="10"/>
      <c r="E198" s="10"/>
      <c r="F198" s="10"/>
      <c r="G198" s="10"/>
      <c r="H198" s="10"/>
      <c r="I198" s="10"/>
      <c r="J198" s="10"/>
      <c r="K198" s="10"/>
    </row>
    <row r="199" spans="2:11" x14ac:dyDescent="0.2">
      <c r="B199" s="10"/>
      <c r="C199" s="10"/>
      <c r="D199" s="10"/>
      <c r="E199" s="10"/>
      <c r="F199" s="10"/>
      <c r="G199" s="10"/>
      <c r="H199" s="10"/>
      <c r="I199" s="10"/>
      <c r="J199" s="10"/>
      <c r="K199" s="10"/>
    </row>
    <row r="200" spans="2:11" x14ac:dyDescent="0.2">
      <c r="B200" s="10"/>
      <c r="C200" s="10"/>
      <c r="D200" s="10"/>
      <c r="E200" s="10"/>
      <c r="F200" s="10"/>
      <c r="G200" s="10"/>
      <c r="H200" s="10"/>
      <c r="I200" s="10"/>
      <c r="J200" s="10"/>
      <c r="K200" s="10"/>
    </row>
    <row r="201" spans="2:11" x14ac:dyDescent="0.2">
      <c r="B201" s="10"/>
      <c r="C201" s="10"/>
      <c r="D201" s="10"/>
      <c r="E201" s="10"/>
      <c r="F201" s="10"/>
      <c r="G201" s="10"/>
      <c r="H201" s="10"/>
      <c r="I201" s="10"/>
      <c r="J201" s="10"/>
      <c r="K201" s="10"/>
    </row>
    <row r="202" spans="2:11" x14ac:dyDescent="0.2">
      <c r="B202" s="10"/>
      <c r="C202" s="10"/>
      <c r="D202" s="10"/>
      <c r="E202" s="10"/>
      <c r="F202" s="10"/>
      <c r="G202" s="10"/>
      <c r="H202" s="10"/>
      <c r="I202" s="10"/>
      <c r="J202" s="10"/>
      <c r="K202" s="10"/>
    </row>
    <row r="203" spans="2:11" x14ac:dyDescent="0.2">
      <c r="B203" s="10"/>
      <c r="C203" s="10"/>
      <c r="D203" s="10"/>
      <c r="E203" s="10"/>
      <c r="F203" s="10"/>
      <c r="G203" s="10"/>
      <c r="H203" s="10"/>
      <c r="I203" s="10"/>
      <c r="J203" s="10"/>
      <c r="K203" s="10"/>
    </row>
    <row r="204" spans="2:11" x14ac:dyDescent="0.2">
      <c r="B204" s="10"/>
      <c r="C204" s="10"/>
      <c r="D204" s="10"/>
      <c r="E204" s="10"/>
      <c r="F204" s="10"/>
      <c r="G204" s="10"/>
      <c r="H204" s="10"/>
      <c r="I204" s="10"/>
      <c r="J204" s="10"/>
      <c r="K204" s="10"/>
    </row>
    <row r="205" spans="2:11" x14ac:dyDescent="0.2">
      <c r="B205" s="10"/>
      <c r="C205" s="10"/>
      <c r="D205" s="10"/>
      <c r="E205" s="10"/>
      <c r="F205" s="10"/>
      <c r="G205" s="10"/>
      <c r="H205" s="10"/>
      <c r="I205" s="10"/>
      <c r="J205" s="10"/>
      <c r="K205" s="10"/>
    </row>
    <row r="206" spans="2:11" x14ac:dyDescent="0.2">
      <c r="B206" s="10"/>
      <c r="C206" s="10"/>
      <c r="D206" s="10"/>
      <c r="E206" s="10"/>
      <c r="F206" s="10"/>
      <c r="G206" s="10"/>
      <c r="H206" s="10"/>
      <c r="I206" s="10"/>
      <c r="J206" s="10"/>
      <c r="K206" s="10"/>
    </row>
    <row r="207" spans="2:11" x14ac:dyDescent="0.2">
      <c r="B207" s="10"/>
      <c r="C207" s="10"/>
      <c r="D207" s="10"/>
      <c r="E207" s="10"/>
      <c r="F207" s="10"/>
      <c r="G207" s="10"/>
      <c r="H207" s="10"/>
      <c r="I207" s="10"/>
      <c r="J207" s="10"/>
      <c r="K207" s="10"/>
    </row>
    <row r="208" spans="2:11" x14ac:dyDescent="0.2">
      <c r="B208" s="10"/>
      <c r="C208" s="10"/>
      <c r="D208" s="10"/>
      <c r="E208" s="10"/>
      <c r="F208" s="10"/>
      <c r="G208" s="10"/>
      <c r="H208" s="10"/>
      <c r="I208" s="10"/>
      <c r="J208" s="10"/>
      <c r="K208" s="10"/>
    </row>
    <row r="209" spans="2:11" x14ac:dyDescent="0.2">
      <c r="B209" s="10"/>
      <c r="C209" s="10"/>
      <c r="D209" s="10"/>
      <c r="E209" s="10"/>
      <c r="F209" s="10"/>
      <c r="G209" s="10"/>
      <c r="H209" s="10"/>
      <c r="I209" s="10"/>
      <c r="J209" s="10"/>
      <c r="K209" s="10"/>
    </row>
    <row r="210" spans="2:11" x14ac:dyDescent="0.2">
      <c r="B210" s="10"/>
      <c r="C210" s="10"/>
      <c r="D210" s="10"/>
      <c r="E210" s="10"/>
      <c r="F210" s="10"/>
      <c r="G210" s="10"/>
      <c r="H210" s="10"/>
      <c r="I210" s="10"/>
      <c r="J210" s="10"/>
      <c r="K210" s="10"/>
    </row>
  </sheetData>
  <mergeCells count="137">
    <mergeCell ref="C30:C31"/>
    <mergeCell ref="B21:B24"/>
    <mergeCell ref="D39:G39"/>
    <mergeCell ref="D40:G40"/>
    <mergeCell ref="D175:H175"/>
    <mergeCell ref="B167:H167"/>
    <mergeCell ref="B168:H168"/>
    <mergeCell ref="D155:H155"/>
    <mergeCell ref="D157:H157"/>
    <mergeCell ref="B159:B160"/>
    <mergeCell ref="C159:C160"/>
    <mergeCell ref="B165:J165"/>
    <mergeCell ref="B166:H166"/>
    <mergeCell ref="I166:J166"/>
    <mergeCell ref="B146:B147"/>
    <mergeCell ref="C146:C147"/>
    <mergeCell ref="B149:B150"/>
    <mergeCell ref="C149:C150"/>
    <mergeCell ref="B152:B153"/>
    <mergeCell ref="C152:C153"/>
    <mergeCell ref="B140:J140"/>
    <mergeCell ref="B141:J141"/>
    <mergeCell ref="B142:J142"/>
    <mergeCell ref="D144:G144"/>
    <mergeCell ref="H144:H145"/>
    <mergeCell ref="I144:I145"/>
    <mergeCell ref="J144:J145"/>
    <mergeCell ref="D145:E145"/>
    <mergeCell ref="F145:G145"/>
    <mergeCell ref="B136:C136"/>
    <mergeCell ref="D136:I136"/>
    <mergeCell ref="B137:C137"/>
    <mergeCell ref="D137:I137"/>
    <mergeCell ref="B138:C138"/>
    <mergeCell ref="D138:I138"/>
    <mergeCell ref="B131:B135"/>
    <mergeCell ref="I132:J132"/>
    <mergeCell ref="I133:J133"/>
    <mergeCell ref="B118:H118"/>
    <mergeCell ref="I118:J118"/>
    <mergeCell ref="B119:H119"/>
    <mergeCell ref="D128:H128"/>
    <mergeCell ref="D86:I86"/>
    <mergeCell ref="B122:H122"/>
    <mergeCell ref="B112:J112"/>
    <mergeCell ref="B113:H113"/>
    <mergeCell ref="I113:J113"/>
    <mergeCell ref="B114:H114"/>
    <mergeCell ref="I122:J122"/>
    <mergeCell ref="D105:H105"/>
    <mergeCell ref="D107:H107"/>
    <mergeCell ref="B115:H115"/>
    <mergeCell ref="B109:B110"/>
    <mergeCell ref="C109:C110"/>
    <mergeCell ref="B96:B97"/>
    <mergeCell ref="C96:C97"/>
    <mergeCell ref="B99:B100"/>
    <mergeCell ref="C99:C100"/>
    <mergeCell ref="B102:B103"/>
    <mergeCell ref="C102:C103"/>
    <mergeCell ref="B91:J91"/>
    <mergeCell ref="B92:J92"/>
    <mergeCell ref="D94:G94"/>
    <mergeCell ref="H94:H95"/>
    <mergeCell ref="I94:I95"/>
    <mergeCell ref="J94:J95"/>
    <mergeCell ref="D95:E95"/>
    <mergeCell ref="F95:G95"/>
    <mergeCell ref="D78:H78"/>
    <mergeCell ref="B90:J90"/>
    <mergeCell ref="B87:C87"/>
    <mergeCell ref="D87:I87"/>
    <mergeCell ref="B88:C88"/>
    <mergeCell ref="D88:I88"/>
    <mergeCell ref="B81:B85"/>
    <mergeCell ref="I82:J82"/>
    <mergeCell ref="I83:J83"/>
    <mergeCell ref="B86:C86"/>
    <mergeCell ref="B70:H70"/>
    <mergeCell ref="B71:H71"/>
    <mergeCell ref="I51:J51"/>
    <mergeCell ref="I55:J55"/>
    <mergeCell ref="I64:J64"/>
    <mergeCell ref="I70:J70"/>
    <mergeCell ref="B62:H62"/>
    <mergeCell ref="B64:H64"/>
    <mergeCell ref="B65:H65"/>
    <mergeCell ref="B66:H66"/>
    <mergeCell ref="B67:H67"/>
    <mergeCell ref="B68:H68"/>
    <mergeCell ref="B56:H56"/>
    <mergeCell ref="B57:H57"/>
    <mergeCell ref="B58:H58"/>
    <mergeCell ref="B59:H59"/>
    <mergeCell ref="B60:H60"/>
    <mergeCell ref="B61:H61"/>
    <mergeCell ref="B52:H52"/>
    <mergeCell ref="B53:H53"/>
    <mergeCell ref="B55:H55"/>
    <mergeCell ref="B16:B19"/>
    <mergeCell ref="C18:C19"/>
    <mergeCell ref="F15:G15"/>
    <mergeCell ref="H14:H15"/>
    <mergeCell ref="I14:I15"/>
    <mergeCell ref="B51:H51"/>
    <mergeCell ref="D15:E15"/>
    <mergeCell ref="C16:C17"/>
    <mergeCell ref="B45:B48"/>
    <mergeCell ref="C45:C46"/>
    <mergeCell ref="B34:B35"/>
    <mergeCell ref="D34:G34"/>
    <mergeCell ref="D35:G35"/>
    <mergeCell ref="D37:H37"/>
    <mergeCell ref="B50:J50"/>
    <mergeCell ref="D41:G41"/>
    <mergeCell ref="B43:I43"/>
    <mergeCell ref="C47:C48"/>
    <mergeCell ref="C21:C22"/>
    <mergeCell ref="C23:C24"/>
    <mergeCell ref="B26:B32"/>
    <mergeCell ref="C26:C27"/>
    <mergeCell ref="C28:C29"/>
    <mergeCell ref="B39:B41"/>
    <mergeCell ref="B2:B6"/>
    <mergeCell ref="D8:I8"/>
    <mergeCell ref="D9:I9"/>
    <mergeCell ref="I3:J3"/>
    <mergeCell ref="I4:J4"/>
    <mergeCell ref="J14:J15"/>
    <mergeCell ref="D14:G14"/>
    <mergeCell ref="B7:C7"/>
    <mergeCell ref="D7:I7"/>
    <mergeCell ref="B8:C8"/>
    <mergeCell ref="B9:C9"/>
    <mergeCell ref="B10:J10"/>
    <mergeCell ref="B11:J11"/>
    <mergeCell ref="B12:J12"/>
  </mergeCells>
  <pageMargins left="0.7" right="0.7" top="0.75" bottom="0.75" header="0.3" footer="0.3"/>
  <pageSetup scale="64" orientation="portrait"/>
  <rowBreaks count="2" manualBreakCount="2">
    <brk id="79" min="1" max="9" man="1"/>
    <brk id="129" min="1" max="9" man="1"/>
  </rowBreaks>
  <colBreaks count="1" manualBreakCount="1">
    <brk id="10" max="1048575" man="1"/>
  </colBreaks>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1:M140"/>
  <sheetViews>
    <sheetView zoomScaleNormal="100" zoomScaleSheetLayoutView="100" workbookViewId="0">
      <selection activeCell="G30" sqref="G30"/>
    </sheetView>
  </sheetViews>
  <sheetFormatPr baseColWidth="10" defaultColWidth="9.1640625" defaultRowHeight="15" x14ac:dyDescent="0.2"/>
  <cols>
    <col min="1" max="1" width="3.5" customWidth="1"/>
    <col min="2" max="2" width="16" customWidth="1"/>
    <col min="3" max="3" width="22.5" bestFit="1" customWidth="1"/>
    <col min="4" max="4" width="6.5" customWidth="1"/>
    <col min="5" max="5" width="11.5" customWidth="1"/>
    <col min="6" max="6" width="6.6640625" customWidth="1"/>
    <col min="7" max="7" width="11.5" customWidth="1"/>
    <col min="8" max="8" width="12.5" customWidth="1"/>
    <col min="9" max="9" width="16.83203125" customWidth="1"/>
    <col min="10" max="10" width="22.83203125" customWidth="1"/>
    <col min="11" max="256" width="11.5" customWidth="1"/>
  </cols>
  <sheetData>
    <row r="1" spans="2:13" x14ac:dyDescent="0.2">
      <c r="B1" s="33"/>
      <c r="C1" s="33"/>
      <c r="D1" s="33"/>
      <c r="E1" s="33"/>
      <c r="F1" s="33"/>
      <c r="G1" s="33"/>
      <c r="H1" s="33"/>
      <c r="I1" s="33"/>
      <c r="J1" s="33"/>
    </row>
    <row r="2" spans="2:13" s="3" customFormat="1" x14ac:dyDescent="0.2">
      <c r="B2" s="125"/>
      <c r="C2" s="1"/>
      <c r="D2" s="1"/>
      <c r="E2" s="1"/>
      <c r="F2" s="1"/>
      <c r="G2" s="1"/>
      <c r="H2" s="1"/>
      <c r="I2" s="1"/>
      <c r="J2" s="1"/>
      <c r="K2" s="2"/>
      <c r="L2" s="2"/>
      <c r="M2" s="2"/>
    </row>
    <row r="3" spans="2:13" s="3" customFormat="1" ht="16" x14ac:dyDescent="0.2">
      <c r="B3" s="125"/>
      <c r="C3" s="2"/>
      <c r="D3" s="2"/>
      <c r="E3" s="2"/>
      <c r="F3" s="2"/>
      <c r="G3" s="2"/>
      <c r="H3" s="2"/>
      <c r="I3" s="128" t="s">
        <v>0</v>
      </c>
      <c r="J3" s="128"/>
      <c r="L3" s="8"/>
      <c r="M3" s="8"/>
    </row>
    <row r="4" spans="2:13" s="3" customFormat="1" x14ac:dyDescent="0.2">
      <c r="B4" s="125"/>
      <c r="C4" s="2"/>
      <c r="D4" s="2"/>
      <c r="E4" s="2"/>
      <c r="F4" s="2"/>
      <c r="G4" s="2"/>
      <c r="H4" s="2"/>
      <c r="I4" s="129" t="s">
        <v>1</v>
      </c>
      <c r="J4" s="129"/>
      <c r="L4" s="9"/>
      <c r="M4" s="9"/>
    </row>
    <row r="5" spans="2:13" s="3" customFormat="1" x14ac:dyDescent="0.2">
      <c r="B5" s="125"/>
      <c r="C5" s="1"/>
      <c r="D5" s="1"/>
      <c r="E5" s="1"/>
      <c r="F5" s="1"/>
      <c r="G5" s="1"/>
      <c r="H5" s="1"/>
      <c r="I5" s="1"/>
      <c r="J5" s="1"/>
    </row>
    <row r="6" spans="2:13" s="3" customFormat="1" ht="16" x14ac:dyDescent="0.2">
      <c r="B6" s="126"/>
      <c r="C6" s="1"/>
      <c r="D6" s="1"/>
      <c r="E6" s="1"/>
      <c r="F6" s="1"/>
      <c r="G6" s="1"/>
      <c r="H6" s="1"/>
      <c r="I6" s="4"/>
      <c r="J6" s="4"/>
    </row>
    <row r="7" spans="2:13" s="3" customFormat="1" x14ac:dyDescent="0.2">
      <c r="B7" s="134" t="s">
        <v>2</v>
      </c>
      <c r="C7" s="135"/>
      <c r="D7" s="127" t="s">
        <v>3</v>
      </c>
      <c r="E7" s="127"/>
      <c r="F7" s="127"/>
      <c r="G7" s="127"/>
      <c r="H7" s="127"/>
      <c r="I7" s="127"/>
      <c r="J7" s="5" t="s">
        <v>4</v>
      </c>
      <c r="L7" s="7"/>
      <c r="M7" s="7"/>
    </row>
    <row r="8" spans="2:13" s="3" customFormat="1" x14ac:dyDescent="0.2">
      <c r="B8" s="134" t="s">
        <v>5</v>
      </c>
      <c r="C8" s="135"/>
      <c r="D8" s="127" t="s">
        <v>6</v>
      </c>
      <c r="E8" s="127"/>
      <c r="F8" s="127"/>
      <c r="G8" s="127"/>
      <c r="H8" s="127"/>
      <c r="I8" s="127"/>
      <c r="J8" s="5" t="s">
        <v>7</v>
      </c>
      <c r="L8" s="7"/>
      <c r="M8" s="7"/>
    </row>
    <row r="9" spans="2:13" s="3" customFormat="1" x14ac:dyDescent="0.2">
      <c r="B9" s="134" t="s">
        <v>8</v>
      </c>
      <c r="C9" s="135"/>
      <c r="D9" s="127"/>
      <c r="E9" s="127"/>
      <c r="F9" s="127"/>
      <c r="G9" s="127"/>
      <c r="H9" s="127"/>
      <c r="I9" s="127"/>
      <c r="J9" s="5" t="s">
        <v>67</v>
      </c>
      <c r="L9" s="7"/>
      <c r="M9" s="7"/>
    </row>
    <row r="10" spans="2:13" x14ac:dyDescent="0.2">
      <c r="B10" s="136" t="s">
        <v>10</v>
      </c>
      <c r="C10" s="136"/>
      <c r="D10" s="136"/>
      <c r="E10" s="136"/>
      <c r="F10" s="136"/>
      <c r="G10" s="136"/>
      <c r="H10" s="136"/>
      <c r="I10" s="136"/>
      <c r="J10" s="136"/>
      <c r="K10" s="10"/>
    </row>
    <row r="11" spans="2:13" x14ac:dyDescent="0.2">
      <c r="B11" s="136" t="s">
        <v>11</v>
      </c>
      <c r="C11" s="136"/>
      <c r="D11" s="136"/>
      <c r="E11" s="136"/>
      <c r="F11" s="136"/>
      <c r="G11" s="136"/>
      <c r="H11" s="136"/>
      <c r="I11" s="136"/>
      <c r="J11" s="136"/>
      <c r="K11" s="10"/>
    </row>
    <row r="12" spans="2:13" x14ac:dyDescent="0.2">
      <c r="B12" s="136" t="s">
        <v>12</v>
      </c>
      <c r="C12" s="136"/>
      <c r="D12" s="136"/>
      <c r="E12" s="136"/>
      <c r="F12" s="136"/>
      <c r="G12" s="136"/>
      <c r="H12" s="136"/>
      <c r="I12" s="136"/>
      <c r="J12" s="136"/>
      <c r="K12" s="10"/>
    </row>
    <row r="13" spans="2:13" ht="16" thickBot="1" x14ac:dyDescent="0.25">
      <c r="B13" s="11"/>
      <c r="C13" s="11"/>
      <c r="D13" s="11"/>
      <c r="E13" s="11"/>
      <c r="F13" s="11"/>
      <c r="G13" s="11"/>
      <c r="H13" s="11"/>
      <c r="I13" s="11"/>
      <c r="J13" s="11"/>
      <c r="K13" s="10"/>
    </row>
    <row r="14" spans="2:13" ht="16" thickBot="1" x14ac:dyDescent="0.25">
      <c r="B14" s="11"/>
      <c r="C14" s="11"/>
      <c r="D14" s="132" t="s">
        <v>13</v>
      </c>
      <c r="E14" s="133"/>
      <c r="F14" s="133"/>
      <c r="G14" s="133"/>
      <c r="H14" s="130" t="s">
        <v>14</v>
      </c>
      <c r="I14" s="130" t="s">
        <v>15</v>
      </c>
      <c r="J14" s="130" t="s">
        <v>16</v>
      </c>
      <c r="K14" s="10"/>
    </row>
    <row r="15" spans="2:13" ht="16" thickBot="1" x14ac:dyDescent="0.25">
      <c r="B15" s="11"/>
      <c r="C15" s="11"/>
      <c r="D15" s="142" t="s">
        <v>17</v>
      </c>
      <c r="E15" s="143"/>
      <c r="F15" s="142" t="s">
        <v>18</v>
      </c>
      <c r="G15" s="143"/>
      <c r="H15" s="131"/>
      <c r="I15" s="131"/>
      <c r="J15" s="131"/>
      <c r="K15" s="10"/>
    </row>
    <row r="16" spans="2:13" ht="15" customHeight="1" x14ac:dyDescent="0.2">
      <c r="B16" s="137" t="s">
        <v>19</v>
      </c>
      <c r="C16" s="140" t="s">
        <v>20</v>
      </c>
      <c r="D16" s="15"/>
      <c r="E16" s="14"/>
      <c r="F16" s="13"/>
      <c r="G16" s="14"/>
      <c r="H16" s="17"/>
      <c r="I16" s="65">
        <v>0</v>
      </c>
      <c r="J16" s="42">
        <f>+H16*I16</f>
        <v>0</v>
      </c>
      <c r="K16" s="10"/>
    </row>
    <row r="17" spans="2:11" ht="16" thickBot="1" x14ac:dyDescent="0.25">
      <c r="B17" s="138"/>
      <c r="C17" s="141"/>
      <c r="D17" s="58"/>
      <c r="E17" s="59"/>
      <c r="F17" s="18"/>
      <c r="G17" s="19"/>
      <c r="H17" s="22"/>
      <c r="I17" s="66">
        <v>0</v>
      </c>
      <c r="J17" s="44">
        <f>+H17*I17</f>
        <v>0</v>
      </c>
      <c r="K17" s="10"/>
    </row>
    <row r="18" spans="2:11" x14ac:dyDescent="0.2">
      <c r="B18" s="138"/>
      <c r="C18" s="140" t="s">
        <v>21</v>
      </c>
      <c r="D18" s="27"/>
      <c r="E18" s="28"/>
      <c r="F18" s="63"/>
      <c r="G18" s="64"/>
      <c r="H18" s="17"/>
      <c r="I18" s="65">
        <v>0</v>
      </c>
      <c r="J18" s="42">
        <f>+H18*I18</f>
        <v>0</v>
      </c>
      <c r="K18" s="10"/>
    </row>
    <row r="19" spans="2:11" ht="16" thickBot="1" x14ac:dyDescent="0.25">
      <c r="B19" s="139"/>
      <c r="C19" s="141"/>
      <c r="D19" s="18"/>
      <c r="E19" s="19"/>
      <c r="F19" s="18"/>
      <c r="G19" s="19"/>
      <c r="H19" s="22"/>
      <c r="I19" s="66">
        <v>0</v>
      </c>
      <c r="J19" s="44">
        <f>+H19*I19</f>
        <v>0</v>
      </c>
      <c r="K19" s="10"/>
    </row>
    <row r="20" spans="2:11" ht="8" customHeight="1" thickBot="1" x14ac:dyDescent="0.25">
      <c r="B20" s="57"/>
      <c r="C20" s="23"/>
      <c r="D20" s="24"/>
      <c r="E20" s="24"/>
      <c r="F20" s="24"/>
      <c r="G20" s="24"/>
      <c r="H20" s="56"/>
      <c r="I20" s="47"/>
      <c r="J20" s="48"/>
      <c r="K20" s="10"/>
    </row>
    <row r="21" spans="2:11" ht="15" customHeight="1" x14ac:dyDescent="0.2">
      <c r="B21" s="137" t="s">
        <v>22</v>
      </c>
      <c r="C21" s="140" t="s">
        <v>20</v>
      </c>
      <c r="D21" s="15"/>
      <c r="E21" s="14"/>
      <c r="F21" s="13"/>
      <c r="G21" s="14"/>
      <c r="H21" s="17"/>
      <c r="I21" s="65">
        <v>0</v>
      </c>
      <c r="J21" s="42">
        <f>+H21*I21</f>
        <v>0</v>
      </c>
      <c r="K21" s="10"/>
    </row>
    <row r="22" spans="2:11" ht="16" thickBot="1" x14ac:dyDescent="0.25">
      <c r="B22" s="138"/>
      <c r="C22" s="141"/>
      <c r="D22" s="58"/>
      <c r="E22" s="59"/>
      <c r="F22" s="18"/>
      <c r="G22" s="19"/>
      <c r="H22" s="22"/>
      <c r="I22" s="66">
        <v>0</v>
      </c>
      <c r="J22" s="44">
        <f>+H22*I22</f>
        <v>0</v>
      </c>
      <c r="K22" s="10"/>
    </row>
    <row r="23" spans="2:11" x14ac:dyDescent="0.2">
      <c r="B23" s="138"/>
      <c r="C23" s="140" t="s">
        <v>21</v>
      </c>
      <c r="D23" s="27"/>
      <c r="E23" s="28"/>
      <c r="F23" s="63"/>
      <c r="G23" s="64"/>
      <c r="H23" s="17"/>
      <c r="I23" s="65">
        <v>0</v>
      </c>
      <c r="J23" s="42">
        <f>+H23*I23</f>
        <v>0</v>
      </c>
      <c r="K23" s="10"/>
    </row>
    <row r="24" spans="2:11" ht="16" thickBot="1" x14ac:dyDescent="0.25">
      <c r="B24" s="139"/>
      <c r="C24" s="141"/>
      <c r="D24" s="18"/>
      <c r="E24" s="19"/>
      <c r="F24" s="18"/>
      <c r="G24" s="19"/>
      <c r="H24" s="22"/>
      <c r="I24" s="66">
        <v>0</v>
      </c>
      <c r="J24" s="44">
        <f>+H24*I24</f>
        <v>0</v>
      </c>
      <c r="K24" s="10"/>
    </row>
    <row r="25" spans="2:11" ht="8" customHeight="1" thickBot="1" x14ac:dyDescent="0.25">
      <c r="B25" s="57"/>
      <c r="C25" s="23"/>
      <c r="D25" s="24"/>
      <c r="E25" s="24"/>
      <c r="F25" s="24"/>
      <c r="G25" s="24"/>
      <c r="H25" s="56"/>
      <c r="I25" s="47"/>
      <c r="J25" s="48"/>
      <c r="K25" s="10"/>
    </row>
    <row r="26" spans="2:11" ht="15" customHeight="1" x14ac:dyDescent="0.2">
      <c r="B26" s="137" t="s">
        <v>23</v>
      </c>
      <c r="C26" s="140" t="s">
        <v>20</v>
      </c>
      <c r="D26" s="13"/>
      <c r="E26" s="14"/>
      <c r="F26" s="15"/>
      <c r="G26" s="16"/>
      <c r="H26" s="17"/>
      <c r="I26" s="65">
        <v>0</v>
      </c>
      <c r="J26" s="42">
        <f t="shared" ref="J26:J32" si="0">+H26*I26</f>
        <v>0</v>
      </c>
      <c r="K26" s="10"/>
    </row>
    <row r="27" spans="2:11" ht="16" thickBot="1" x14ac:dyDescent="0.25">
      <c r="B27" s="138"/>
      <c r="C27" s="141"/>
      <c r="D27" s="18"/>
      <c r="E27" s="19"/>
      <c r="F27" s="20"/>
      <c r="G27" s="21"/>
      <c r="H27" s="22"/>
      <c r="I27" s="66">
        <v>0</v>
      </c>
      <c r="J27" s="44">
        <f t="shared" si="0"/>
        <v>0</v>
      </c>
      <c r="K27" s="10"/>
    </row>
    <row r="28" spans="2:11" x14ac:dyDescent="0.2">
      <c r="B28" s="138"/>
      <c r="C28" s="160" t="s">
        <v>24</v>
      </c>
      <c r="D28" s="27"/>
      <c r="E28" s="28"/>
      <c r="F28" s="29"/>
      <c r="G28" s="30"/>
      <c r="H28" s="31"/>
      <c r="I28" s="65">
        <v>0</v>
      </c>
      <c r="J28" s="42">
        <f t="shared" si="0"/>
        <v>0</v>
      </c>
      <c r="K28" s="10"/>
    </row>
    <row r="29" spans="2:11" ht="16" thickBot="1" x14ac:dyDescent="0.25">
      <c r="B29" s="138"/>
      <c r="C29" s="161"/>
      <c r="D29" s="62"/>
      <c r="E29" s="59"/>
      <c r="F29" s="58"/>
      <c r="G29" s="60"/>
      <c r="H29" s="61"/>
      <c r="I29" s="66">
        <v>0</v>
      </c>
      <c r="J29" s="44">
        <f t="shared" si="0"/>
        <v>0</v>
      </c>
      <c r="K29" s="10"/>
    </row>
    <row r="30" spans="2:11" x14ac:dyDescent="0.2">
      <c r="B30" s="138"/>
      <c r="C30" s="160" t="s">
        <v>21</v>
      </c>
      <c r="D30" s="27"/>
      <c r="E30" s="28"/>
      <c r="F30" s="27"/>
      <c r="G30" s="30"/>
      <c r="H30" s="31"/>
      <c r="I30" s="65">
        <v>0</v>
      </c>
      <c r="J30" s="42">
        <f t="shared" si="0"/>
        <v>0</v>
      </c>
      <c r="K30" s="10"/>
    </row>
    <row r="31" spans="2:11" ht="16" thickBot="1" x14ac:dyDescent="0.25">
      <c r="B31" s="138"/>
      <c r="C31" s="161"/>
      <c r="D31" s="18"/>
      <c r="E31" s="19"/>
      <c r="F31" s="18"/>
      <c r="G31" s="21"/>
      <c r="H31" s="22"/>
      <c r="I31" s="66">
        <v>0</v>
      </c>
      <c r="J31" s="44">
        <f t="shared" si="0"/>
        <v>0</v>
      </c>
      <c r="K31" s="10"/>
    </row>
    <row r="32" spans="2:11" ht="16" thickBot="1" x14ac:dyDescent="0.25">
      <c r="B32" s="139"/>
      <c r="C32" s="78" t="s">
        <v>25</v>
      </c>
      <c r="D32" s="71"/>
      <c r="E32" s="72"/>
      <c r="F32" s="73"/>
      <c r="G32" s="74"/>
      <c r="H32" s="75"/>
      <c r="I32" s="76">
        <v>0</v>
      </c>
      <c r="J32" s="77">
        <f t="shared" si="0"/>
        <v>0</v>
      </c>
      <c r="K32" s="10"/>
    </row>
    <row r="33" spans="2:11" ht="8" customHeight="1" thickBot="1" x14ac:dyDescent="0.25">
      <c r="B33" s="57"/>
      <c r="C33" s="23"/>
      <c r="D33" s="24"/>
      <c r="E33" s="24"/>
      <c r="F33" s="24"/>
      <c r="G33" s="24"/>
      <c r="H33" s="56"/>
      <c r="I33" s="47"/>
      <c r="J33" s="48"/>
      <c r="K33" s="10"/>
    </row>
    <row r="34" spans="2:11" ht="27.75" customHeight="1" thickBot="1" x14ac:dyDescent="0.25">
      <c r="B34" s="137" t="s">
        <v>26</v>
      </c>
      <c r="C34" s="12" t="s">
        <v>20</v>
      </c>
      <c r="D34" s="150"/>
      <c r="E34" s="151"/>
      <c r="F34" s="151"/>
      <c r="G34" s="151"/>
      <c r="H34" s="70"/>
      <c r="I34" s="67">
        <v>0</v>
      </c>
      <c r="J34" s="68">
        <f>+H34*I34</f>
        <v>0</v>
      </c>
      <c r="K34" s="10"/>
    </row>
    <row r="35" spans="2:11" ht="24.75" customHeight="1" thickBot="1" x14ac:dyDescent="0.25">
      <c r="B35" s="139"/>
      <c r="C35" s="78" t="s">
        <v>21</v>
      </c>
      <c r="D35" s="152"/>
      <c r="E35" s="153"/>
      <c r="F35" s="153"/>
      <c r="G35" s="153"/>
      <c r="H35" s="96"/>
      <c r="I35" s="97">
        <v>0</v>
      </c>
      <c r="J35" s="98">
        <f>+H35*I35</f>
        <v>0</v>
      </c>
      <c r="K35" s="10"/>
    </row>
    <row r="36" spans="2:11" ht="8" customHeight="1" thickBot="1" x14ac:dyDescent="0.25">
      <c r="B36" s="57"/>
      <c r="C36" s="23"/>
      <c r="D36" s="24"/>
      <c r="E36" s="24"/>
      <c r="F36" s="24"/>
      <c r="G36" s="24"/>
      <c r="H36" s="56"/>
      <c r="I36" s="47"/>
      <c r="J36" s="48"/>
      <c r="K36" s="10"/>
    </row>
    <row r="37" spans="2:11" ht="34" customHeight="1" thickBot="1" x14ac:dyDescent="0.25">
      <c r="B37" s="82" t="s">
        <v>68</v>
      </c>
      <c r="C37" s="78"/>
      <c r="D37" s="152"/>
      <c r="E37" s="153"/>
      <c r="F37" s="153"/>
      <c r="G37" s="153"/>
      <c r="H37" s="154"/>
      <c r="I37" s="69">
        <v>0</v>
      </c>
      <c r="J37" s="52">
        <f>+H37*I37</f>
        <v>0</v>
      </c>
      <c r="K37" s="10"/>
    </row>
    <row r="38" spans="2:11" ht="8" customHeight="1" thickBot="1" x14ac:dyDescent="0.25">
      <c r="B38" s="57"/>
      <c r="C38" s="23"/>
      <c r="D38" s="24"/>
      <c r="E38" s="24"/>
      <c r="F38" s="24"/>
      <c r="G38" s="24"/>
      <c r="H38" s="56"/>
      <c r="I38" s="47"/>
      <c r="J38" s="48"/>
      <c r="K38" s="10"/>
    </row>
    <row r="39" spans="2:11" ht="21" customHeight="1" thickBot="1" x14ac:dyDescent="0.25">
      <c r="B39" s="145" t="s">
        <v>28</v>
      </c>
      <c r="C39" s="78" t="s">
        <v>20</v>
      </c>
      <c r="D39" s="175"/>
      <c r="E39" s="176"/>
      <c r="F39" s="176"/>
      <c r="G39" s="176"/>
      <c r="H39" s="49"/>
      <c r="I39" s="79">
        <v>0</v>
      </c>
      <c r="J39" s="52">
        <f>+D39*I39</f>
        <v>0</v>
      </c>
      <c r="K39" s="10"/>
    </row>
    <row r="40" spans="2:11" ht="18.75" customHeight="1" thickBot="1" x14ac:dyDescent="0.25">
      <c r="B40" s="162"/>
      <c r="C40" s="81" t="s">
        <v>21</v>
      </c>
      <c r="D40" s="186"/>
      <c r="E40" s="187"/>
      <c r="F40" s="187"/>
      <c r="G40" s="187"/>
      <c r="H40" s="80"/>
      <c r="I40" s="79">
        <v>0</v>
      </c>
      <c r="J40" s="52">
        <f>+D40*I40</f>
        <v>0</v>
      </c>
      <c r="K40" s="10"/>
    </row>
    <row r="41" spans="2:11" ht="24" customHeight="1" thickBot="1" x14ac:dyDescent="0.25">
      <c r="B41" s="147"/>
      <c r="C41" s="78" t="s">
        <v>29</v>
      </c>
      <c r="D41" s="152"/>
      <c r="E41" s="153"/>
      <c r="F41" s="153"/>
      <c r="G41" s="153"/>
      <c r="H41" s="49"/>
      <c r="I41" s="79">
        <v>0</v>
      </c>
      <c r="J41" s="52">
        <f>+H41*I41</f>
        <v>0</v>
      </c>
      <c r="K41" s="10"/>
    </row>
    <row r="42" spans="2:11" ht="8" customHeight="1" thickBot="1" x14ac:dyDescent="0.25">
      <c r="B42" s="23"/>
      <c r="C42" s="23"/>
      <c r="D42" s="34"/>
      <c r="E42" s="34"/>
      <c r="F42" s="34"/>
      <c r="G42" s="34"/>
      <c r="H42" s="56"/>
      <c r="I42" s="47"/>
      <c r="J42" s="48"/>
      <c r="K42" s="10"/>
    </row>
    <row r="43" spans="2:11" ht="16" thickBot="1" x14ac:dyDescent="0.25">
      <c r="B43" s="156" t="s">
        <v>30</v>
      </c>
      <c r="C43" s="157"/>
      <c r="D43" s="157"/>
      <c r="E43" s="157"/>
      <c r="F43" s="157"/>
      <c r="G43" s="157"/>
      <c r="H43" s="157"/>
      <c r="I43" s="158"/>
      <c r="J43" s="93"/>
      <c r="K43" s="10"/>
    </row>
    <row r="44" spans="2:11" ht="8" customHeight="1" thickBot="1" x14ac:dyDescent="0.25">
      <c r="B44" s="23"/>
      <c r="C44" s="23"/>
      <c r="D44" s="34"/>
      <c r="E44" s="34"/>
      <c r="F44" s="34"/>
      <c r="G44" s="34"/>
      <c r="H44" s="56"/>
      <c r="I44" s="47"/>
      <c r="J44" s="48"/>
      <c r="K44" s="10"/>
    </row>
    <row r="45" spans="2:11" x14ac:dyDescent="0.2">
      <c r="B45" s="145" t="s">
        <v>31</v>
      </c>
      <c r="C45" s="148" t="s">
        <v>20</v>
      </c>
      <c r="D45" s="27"/>
      <c r="E45" s="28"/>
      <c r="F45" s="29"/>
      <c r="G45" s="30"/>
      <c r="H45" s="31"/>
      <c r="I45" s="90">
        <v>0</v>
      </c>
      <c r="J45" s="86">
        <f>+I45+H45</f>
        <v>0</v>
      </c>
      <c r="K45" s="10"/>
    </row>
    <row r="46" spans="2:11" ht="16" thickBot="1" x14ac:dyDescent="0.25">
      <c r="B46" s="146"/>
      <c r="C46" s="149"/>
      <c r="D46" s="18"/>
      <c r="E46" s="19"/>
      <c r="F46" s="20"/>
      <c r="G46" s="21"/>
      <c r="H46" s="22"/>
      <c r="I46" s="91">
        <v>0</v>
      </c>
      <c r="J46" s="87">
        <f>+I46*H46</f>
        <v>0</v>
      </c>
      <c r="K46" s="10"/>
    </row>
    <row r="47" spans="2:11" x14ac:dyDescent="0.2">
      <c r="B47" s="146"/>
      <c r="C47" s="159" t="s">
        <v>21</v>
      </c>
      <c r="D47" s="63"/>
      <c r="E47" s="64"/>
      <c r="F47" s="88"/>
      <c r="G47" s="89"/>
      <c r="H47" s="92"/>
      <c r="I47" s="90">
        <v>0</v>
      </c>
      <c r="J47" s="86">
        <f>+I47+H47</f>
        <v>0</v>
      </c>
      <c r="K47" s="10"/>
    </row>
    <row r="48" spans="2:11" ht="16" thickBot="1" x14ac:dyDescent="0.25">
      <c r="B48" s="147"/>
      <c r="C48" s="149"/>
      <c r="D48" s="18"/>
      <c r="E48" s="19"/>
      <c r="F48" s="20"/>
      <c r="G48" s="21"/>
      <c r="H48" s="22"/>
      <c r="I48" s="91">
        <v>0</v>
      </c>
      <c r="J48" s="87">
        <f>+I48*H48</f>
        <v>0</v>
      </c>
      <c r="K48" s="10"/>
    </row>
    <row r="49" spans="2:11" x14ac:dyDescent="0.2">
      <c r="B49" s="34"/>
      <c r="C49" s="34"/>
      <c r="D49" s="24"/>
      <c r="E49" s="24"/>
      <c r="F49" s="24"/>
      <c r="G49" s="24"/>
      <c r="H49" s="24"/>
      <c r="I49" s="24"/>
      <c r="J49" s="24"/>
      <c r="K49" s="10"/>
    </row>
    <row r="50" spans="2:11" x14ac:dyDescent="0.2">
      <c r="B50" s="36"/>
      <c r="C50" s="36"/>
      <c r="D50" s="36"/>
      <c r="E50" s="36"/>
      <c r="F50" s="36"/>
      <c r="G50" s="36"/>
      <c r="H50" s="36"/>
      <c r="I50" s="24"/>
      <c r="J50" s="24"/>
      <c r="K50" s="10"/>
    </row>
    <row r="51" spans="2:11" x14ac:dyDescent="0.2">
      <c r="B51" s="144" t="s">
        <v>69</v>
      </c>
      <c r="C51" s="144"/>
      <c r="D51" s="144"/>
      <c r="E51" s="144"/>
      <c r="F51" s="144"/>
      <c r="G51" s="144"/>
      <c r="H51" s="144"/>
      <c r="I51" s="164">
        <v>0</v>
      </c>
      <c r="J51" s="164"/>
      <c r="K51" s="10"/>
    </row>
    <row r="52" spans="2:11" x14ac:dyDescent="0.2">
      <c r="B52" s="36"/>
      <c r="C52" s="36"/>
      <c r="D52" s="36"/>
      <c r="E52" s="36"/>
      <c r="F52" s="36"/>
      <c r="G52" s="36"/>
      <c r="H52" s="36"/>
      <c r="I52" s="24"/>
      <c r="J52" s="24"/>
      <c r="K52" s="10"/>
    </row>
    <row r="53" spans="2:11" x14ac:dyDescent="0.2">
      <c r="B53" s="11" t="s">
        <v>70</v>
      </c>
      <c r="C53" s="24"/>
      <c r="D53" s="24"/>
      <c r="E53" s="24"/>
      <c r="F53" s="24"/>
      <c r="G53" s="24"/>
      <c r="H53" s="24"/>
      <c r="I53" s="24"/>
      <c r="J53" s="24"/>
      <c r="K53" s="10"/>
    </row>
    <row r="54" spans="2:11" x14ac:dyDescent="0.2">
      <c r="B54" s="24"/>
      <c r="C54" s="24"/>
      <c r="D54" s="33"/>
      <c r="E54" s="33"/>
      <c r="F54" s="33"/>
      <c r="G54" s="33"/>
      <c r="H54" s="33"/>
      <c r="I54" s="24"/>
      <c r="J54" s="24"/>
      <c r="K54" s="10"/>
    </row>
    <row r="55" spans="2:11" x14ac:dyDescent="0.2">
      <c r="B55" s="24"/>
      <c r="C55" s="24"/>
      <c r="D55" s="24"/>
      <c r="E55" s="24"/>
      <c r="F55" s="24"/>
      <c r="G55" s="24"/>
      <c r="H55" s="24"/>
      <c r="I55" s="24"/>
      <c r="J55" s="24"/>
      <c r="K55" s="10"/>
    </row>
    <row r="56" spans="2:11" x14ac:dyDescent="0.2">
      <c r="B56" s="39"/>
      <c r="C56" s="39"/>
      <c r="D56" s="46"/>
      <c r="E56" s="46"/>
      <c r="F56" s="46"/>
      <c r="G56" s="46"/>
      <c r="H56" s="46"/>
      <c r="I56" s="39"/>
      <c r="J56" s="39"/>
      <c r="K56" s="10"/>
    </row>
    <row r="57" spans="2:11" ht="30.75" customHeight="1" x14ac:dyDescent="0.2">
      <c r="B57" s="39"/>
      <c r="C57" s="39"/>
      <c r="D57" s="155" t="s">
        <v>50</v>
      </c>
      <c r="E57" s="155"/>
      <c r="F57" s="155"/>
      <c r="G57" s="155"/>
      <c r="H57" s="155"/>
      <c r="I57" s="39"/>
      <c r="J57" s="39"/>
      <c r="K57" s="10"/>
    </row>
    <row r="58" spans="2:11" x14ac:dyDescent="0.2">
      <c r="B58" s="39"/>
      <c r="C58" s="39"/>
      <c r="D58" s="23"/>
      <c r="E58" s="23"/>
      <c r="F58" s="23"/>
      <c r="G58" s="23"/>
      <c r="H58" s="23"/>
      <c r="I58" s="39"/>
      <c r="J58" s="39"/>
      <c r="K58" s="10"/>
    </row>
    <row r="59" spans="2:11" x14ac:dyDescent="0.2">
      <c r="B59" s="39"/>
      <c r="C59" s="39"/>
      <c r="D59" s="23"/>
      <c r="E59" s="23"/>
      <c r="F59" s="23"/>
      <c r="G59" s="23"/>
      <c r="H59" s="23"/>
      <c r="I59" s="39"/>
      <c r="J59" s="39"/>
      <c r="K59" s="10"/>
    </row>
    <row r="60" spans="2:11" x14ac:dyDescent="0.2">
      <c r="B60" s="39"/>
      <c r="C60" s="39"/>
      <c r="D60" s="23"/>
      <c r="E60" s="23"/>
      <c r="F60" s="23"/>
      <c r="G60" s="23"/>
      <c r="H60" s="23"/>
      <c r="I60" s="39"/>
      <c r="J60" s="39"/>
      <c r="K60" s="10"/>
    </row>
    <row r="61" spans="2:11" x14ac:dyDescent="0.2">
      <c r="B61" s="39"/>
      <c r="C61" s="39"/>
      <c r="D61" s="34"/>
      <c r="E61" s="34"/>
      <c r="F61" s="34"/>
      <c r="G61" s="34"/>
      <c r="H61" s="34"/>
      <c r="I61" s="39"/>
      <c r="J61" s="39"/>
      <c r="K61" s="10"/>
    </row>
    <row r="62" spans="2:11" x14ac:dyDescent="0.2">
      <c r="B62" s="33"/>
      <c r="C62" s="33"/>
      <c r="D62" s="33"/>
      <c r="E62" s="33"/>
      <c r="F62" s="33"/>
      <c r="G62" s="33"/>
      <c r="H62" s="33"/>
      <c r="I62" s="33"/>
      <c r="J62" s="33"/>
      <c r="K62" s="10"/>
    </row>
    <row r="63" spans="2:11" x14ac:dyDescent="0.2">
      <c r="B63" s="125"/>
      <c r="C63" s="1"/>
      <c r="D63" s="1"/>
      <c r="E63" s="1"/>
      <c r="F63" s="1"/>
      <c r="G63" s="1"/>
      <c r="H63" s="1"/>
      <c r="I63" s="1"/>
      <c r="J63" s="1"/>
      <c r="K63" s="10"/>
    </row>
    <row r="64" spans="2:11" ht="16" x14ac:dyDescent="0.2">
      <c r="B64" s="125"/>
      <c r="C64" s="2"/>
      <c r="D64" s="2"/>
      <c r="E64" s="2"/>
      <c r="F64" s="2"/>
      <c r="G64" s="2"/>
      <c r="H64" s="2"/>
      <c r="I64" s="128" t="s">
        <v>0</v>
      </c>
      <c r="J64" s="128"/>
      <c r="K64" s="10"/>
    </row>
    <row r="65" spans="2:11" x14ac:dyDescent="0.2">
      <c r="B65" s="125"/>
      <c r="C65" s="2"/>
      <c r="D65" s="2"/>
      <c r="E65" s="2"/>
      <c r="F65" s="2"/>
      <c r="G65" s="2"/>
      <c r="H65" s="2"/>
      <c r="I65" s="129" t="s">
        <v>1</v>
      </c>
      <c r="J65" s="129"/>
      <c r="K65" s="10"/>
    </row>
    <row r="66" spans="2:11" x14ac:dyDescent="0.2">
      <c r="B66" s="125"/>
      <c r="C66" s="1"/>
      <c r="D66" s="1"/>
      <c r="E66" s="1"/>
      <c r="F66" s="1"/>
      <c r="G66" s="1"/>
      <c r="H66" s="1"/>
      <c r="I66" s="1"/>
      <c r="J66" s="1"/>
      <c r="K66" s="10"/>
    </row>
    <row r="67" spans="2:11" ht="16" x14ac:dyDescent="0.2">
      <c r="B67" s="126"/>
      <c r="C67" s="1"/>
      <c r="D67" s="1"/>
      <c r="E67" s="1"/>
      <c r="F67" s="1"/>
      <c r="G67" s="1"/>
      <c r="H67" s="1"/>
      <c r="I67" s="4"/>
      <c r="J67" s="4"/>
      <c r="K67" s="10"/>
    </row>
    <row r="68" spans="2:11" x14ac:dyDescent="0.2">
      <c r="B68" s="134" t="s">
        <v>2</v>
      </c>
      <c r="C68" s="135"/>
      <c r="D68" s="127" t="s">
        <v>3</v>
      </c>
      <c r="E68" s="127"/>
      <c r="F68" s="127"/>
      <c r="G68" s="127"/>
      <c r="H68" s="127"/>
      <c r="I68" s="127"/>
      <c r="J68" s="5" t="s">
        <v>4</v>
      </c>
      <c r="K68" s="10"/>
    </row>
    <row r="69" spans="2:11" x14ac:dyDescent="0.2">
      <c r="B69" s="134" t="s">
        <v>5</v>
      </c>
      <c r="C69" s="135"/>
      <c r="D69" s="127" t="s">
        <v>6</v>
      </c>
      <c r="E69" s="127"/>
      <c r="F69" s="127"/>
      <c r="G69" s="127"/>
      <c r="H69" s="127"/>
      <c r="I69" s="127"/>
      <c r="J69" s="5" t="s">
        <v>7</v>
      </c>
      <c r="K69" s="10"/>
    </row>
    <row r="70" spans="2:11" x14ac:dyDescent="0.2">
      <c r="B70" s="134" t="s">
        <v>8</v>
      </c>
      <c r="C70" s="135"/>
      <c r="D70" s="127"/>
      <c r="E70" s="127"/>
      <c r="F70" s="127"/>
      <c r="G70" s="127"/>
      <c r="H70" s="127"/>
      <c r="I70" s="127"/>
      <c r="J70" s="5" t="s">
        <v>71</v>
      </c>
      <c r="K70" s="10"/>
    </row>
    <row r="71" spans="2:11" x14ac:dyDescent="0.2">
      <c r="B71" s="40"/>
      <c r="C71" s="40"/>
      <c r="D71" s="32"/>
      <c r="E71" s="32"/>
      <c r="F71" s="32"/>
      <c r="G71" s="32"/>
      <c r="H71" s="32"/>
      <c r="I71" s="32"/>
      <c r="J71" s="6"/>
      <c r="K71" s="10"/>
    </row>
    <row r="72" spans="2:11" x14ac:dyDescent="0.2">
      <c r="B72" s="136" t="s">
        <v>10</v>
      </c>
      <c r="C72" s="136"/>
      <c r="D72" s="136"/>
      <c r="E72" s="136"/>
      <c r="F72" s="136"/>
      <c r="G72" s="136"/>
      <c r="H72" s="136"/>
      <c r="I72" s="136"/>
      <c r="J72" s="136"/>
      <c r="K72" s="10"/>
    </row>
    <row r="73" spans="2:11" x14ac:dyDescent="0.2">
      <c r="B73" s="136" t="s">
        <v>62</v>
      </c>
      <c r="C73" s="136"/>
      <c r="D73" s="136"/>
      <c r="E73" s="136"/>
      <c r="F73" s="136"/>
      <c r="G73" s="136"/>
      <c r="H73" s="136"/>
      <c r="I73" s="136"/>
      <c r="J73" s="136"/>
      <c r="K73" s="10"/>
    </row>
    <row r="74" spans="2:11" x14ac:dyDescent="0.2">
      <c r="B74" s="136" t="s">
        <v>12</v>
      </c>
      <c r="C74" s="136"/>
      <c r="D74" s="136"/>
      <c r="E74" s="136"/>
      <c r="F74" s="136"/>
      <c r="G74" s="136"/>
      <c r="H74" s="136"/>
      <c r="I74" s="136"/>
      <c r="J74" s="136"/>
      <c r="K74" s="10"/>
    </row>
    <row r="75" spans="2:11" ht="16" thickBot="1" x14ac:dyDescent="0.25">
      <c r="B75" s="11"/>
      <c r="C75" s="11"/>
      <c r="D75" s="11"/>
      <c r="E75" s="11"/>
      <c r="F75" s="11"/>
      <c r="G75" s="11"/>
      <c r="H75" s="11"/>
      <c r="I75" s="11"/>
      <c r="J75" s="11"/>
      <c r="K75" s="10"/>
    </row>
    <row r="76" spans="2:11" ht="16" thickBot="1" x14ac:dyDescent="0.25">
      <c r="B76" s="11"/>
      <c r="C76" s="11"/>
      <c r="D76" s="192" t="s">
        <v>13</v>
      </c>
      <c r="E76" s="193"/>
      <c r="F76" s="193"/>
      <c r="G76" s="193"/>
      <c r="H76" s="182" t="s">
        <v>14</v>
      </c>
      <c r="I76" s="182" t="s">
        <v>15</v>
      </c>
      <c r="J76" s="182" t="s">
        <v>16</v>
      </c>
      <c r="K76" s="10"/>
    </row>
    <row r="77" spans="2:11" ht="16" thickBot="1" x14ac:dyDescent="0.25">
      <c r="B77" s="11"/>
      <c r="C77" s="11"/>
      <c r="D77" s="184" t="s">
        <v>17</v>
      </c>
      <c r="E77" s="185"/>
      <c r="F77" s="184" t="s">
        <v>18</v>
      </c>
      <c r="G77" s="185"/>
      <c r="H77" s="183"/>
      <c r="I77" s="183"/>
      <c r="J77" s="183"/>
      <c r="K77" s="10"/>
    </row>
    <row r="78" spans="2:11" x14ac:dyDescent="0.2">
      <c r="B78" s="198" t="s">
        <v>72</v>
      </c>
      <c r="C78" s="196" t="s">
        <v>20</v>
      </c>
      <c r="D78" s="13"/>
      <c r="E78" s="14"/>
      <c r="F78" s="15"/>
      <c r="G78" s="16"/>
      <c r="H78" s="17"/>
      <c r="I78" s="41">
        <v>0</v>
      </c>
      <c r="J78" s="42">
        <f>+H78*I78</f>
        <v>0</v>
      </c>
      <c r="K78" s="10"/>
    </row>
    <row r="79" spans="2:11" ht="16" thickBot="1" x14ac:dyDescent="0.25">
      <c r="B79" s="199"/>
      <c r="C79" s="197"/>
      <c r="D79" s="18"/>
      <c r="E79" s="19"/>
      <c r="F79" s="20"/>
      <c r="G79" s="21"/>
      <c r="H79" s="22"/>
      <c r="I79" s="43">
        <v>0</v>
      </c>
      <c r="J79" s="44">
        <f>+H79*I79</f>
        <v>0</v>
      </c>
      <c r="K79" s="10"/>
    </row>
    <row r="80" spans="2:11" ht="8" customHeight="1" thickBot="1" x14ac:dyDescent="0.25">
      <c r="B80" s="23"/>
      <c r="C80" s="23"/>
      <c r="D80" s="24"/>
      <c r="E80" s="24"/>
      <c r="F80" s="24"/>
      <c r="G80" s="24"/>
      <c r="H80" s="25"/>
      <c r="I80" s="45"/>
      <c r="J80" s="45"/>
      <c r="K80" s="10"/>
    </row>
    <row r="81" spans="2:11" x14ac:dyDescent="0.2">
      <c r="B81" s="198" t="s">
        <v>22</v>
      </c>
      <c r="C81" s="196" t="s">
        <v>20</v>
      </c>
      <c r="D81" s="27"/>
      <c r="E81" s="28"/>
      <c r="F81" s="29"/>
      <c r="G81" s="30"/>
      <c r="H81" s="31"/>
      <c r="I81" s="41">
        <v>0</v>
      </c>
      <c r="J81" s="42">
        <f>+H81*I81</f>
        <v>0</v>
      </c>
      <c r="K81" s="10"/>
    </row>
    <row r="82" spans="2:11" ht="16" thickBot="1" x14ac:dyDescent="0.25">
      <c r="B82" s="199"/>
      <c r="C82" s="197"/>
      <c r="D82" s="18"/>
      <c r="E82" s="19"/>
      <c r="F82" s="20"/>
      <c r="G82" s="21"/>
      <c r="H82" s="22"/>
      <c r="I82" s="43">
        <v>0</v>
      </c>
      <c r="J82" s="44">
        <f>+H82*I82</f>
        <v>0</v>
      </c>
      <c r="K82" s="10"/>
    </row>
    <row r="83" spans="2:11" ht="8" customHeight="1" thickBot="1" x14ac:dyDescent="0.25">
      <c r="B83" s="23"/>
      <c r="C83" s="23"/>
      <c r="D83" s="24"/>
      <c r="E83" s="24"/>
      <c r="F83" s="24"/>
      <c r="G83" s="24"/>
      <c r="H83" s="25"/>
      <c r="I83" s="45"/>
      <c r="J83" s="45"/>
      <c r="K83" s="10"/>
    </row>
    <row r="84" spans="2:11" x14ac:dyDescent="0.2">
      <c r="B84" s="194" t="s">
        <v>23</v>
      </c>
      <c r="C84" s="148" t="s">
        <v>20</v>
      </c>
      <c r="D84" s="27"/>
      <c r="E84" s="28"/>
      <c r="F84" s="29"/>
      <c r="G84" s="30"/>
      <c r="H84" s="31"/>
      <c r="I84" s="65">
        <v>0</v>
      </c>
      <c r="J84" s="42">
        <f>+H84*I84</f>
        <v>0</v>
      </c>
      <c r="K84" s="10"/>
    </row>
    <row r="85" spans="2:11" ht="16" thickBot="1" x14ac:dyDescent="0.25">
      <c r="B85" s="200"/>
      <c r="C85" s="149"/>
      <c r="D85" s="18"/>
      <c r="E85" s="19"/>
      <c r="F85" s="20"/>
      <c r="G85" s="21"/>
      <c r="H85" s="22"/>
      <c r="I85" s="66">
        <v>0</v>
      </c>
      <c r="J85" s="44">
        <f>+I85*H85</f>
        <v>0</v>
      </c>
      <c r="K85" s="10"/>
    </row>
    <row r="86" spans="2:11" x14ac:dyDescent="0.2">
      <c r="B86" s="200"/>
      <c r="C86" s="148" t="s">
        <v>24</v>
      </c>
      <c r="D86" s="63"/>
      <c r="E86" s="64"/>
      <c r="F86" s="88"/>
      <c r="G86" s="89"/>
      <c r="H86" s="92"/>
      <c r="I86" s="94">
        <v>0</v>
      </c>
      <c r="J86" s="95">
        <f>+I86*H86</f>
        <v>0</v>
      </c>
      <c r="K86" s="10"/>
    </row>
    <row r="87" spans="2:11" ht="16" thickBot="1" x14ac:dyDescent="0.25">
      <c r="B87" s="195"/>
      <c r="C87" s="149"/>
      <c r="D87" s="18"/>
      <c r="E87" s="19"/>
      <c r="F87" s="20"/>
      <c r="G87" s="21"/>
      <c r="H87" s="22"/>
      <c r="I87" s="66">
        <v>0</v>
      </c>
      <c r="J87" s="44">
        <f>+H87*I87</f>
        <v>0</v>
      </c>
      <c r="K87" s="10"/>
    </row>
    <row r="88" spans="2:11" ht="8" customHeight="1" thickBot="1" x14ac:dyDescent="0.25">
      <c r="B88" s="23"/>
      <c r="C88" s="23"/>
      <c r="D88" s="24"/>
      <c r="E88" s="24"/>
      <c r="F88" s="24"/>
      <c r="G88" s="24"/>
      <c r="H88" s="25"/>
      <c r="I88" s="45"/>
      <c r="J88" s="45"/>
      <c r="K88" s="10"/>
    </row>
    <row r="89" spans="2:11" ht="16" thickBot="1" x14ac:dyDescent="0.25">
      <c r="B89" s="84" t="s">
        <v>26</v>
      </c>
      <c r="C89" s="99" t="s">
        <v>20</v>
      </c>
      <c r="D89" s="152"/>
      <c r="E89" s="153"/>
      <c r="F89" s="153"/>
      <c r="G89" s="153"/>
      <c r="H89" s="96"/>
      <c r="I89" s="97">
        <v>0</v>
      </c>
      <c r="J89" s="98">
        <f>+H89*I89</f>
        <v>0</v>
      </c>
      <c r="K89" s="10"/>
    </row>
    <row r="90" spans="2:11" ht="8" customHeight="1" thickBot="1" x14ac:dyDescent="0.25">
      <c r="B90" s="23"/>
      <c r="C90" s="23"/>
      <c r="D90" s="24"/>
      <c r="E90" s="24"/>
      <c r="F90" s="24"/>
      <c r="G90" s="24"/>
      <c r="H90" s="25"/>
      <c r="I90" s="45"/>
      <c r="J90" s="45"/>
      <c r="K90" s="10"/>
    </row>
    <row r="91" spans="2:11" ht="27" thickBot="1" x14ac:dyDescent="0.25">
      <c r="B91" s="53" t="s">
        <v>73</v>
      </c>
      <c r="C91" s="50" t="s">
        <v>20</v>
      </c>
      <c r="D91" s="152"/>
      <c r="E91" s="153"/>
      <c r="F91" s="153"/>
      <c r="G91" s="153"/>
      <c r="H91" s="154"/>
      <c r="I91" s="51">
        <v>0</v>
      </c>
      <c r="J91" s="52">
        <f>+D91*I91</f>
        <v>0</v>
      </c>
      <c r="K91" s="10"/>
    </row>
    <row r="92" spans="2:11" ht="8" customHeight="1" thickBot="1" x14ac:dyDescent="0.25">
      <c r="B92" s="23"/>
      <c r="C92" s="23"/>
      <c r="D92" s="24"/>
      <c r="E92" s="24"/>
      <c r="F92" s="24"/>
      <c r="G92" s="24"/>
      <c r="H92" s="25"/>
      <c r="I92" s="45"/>
      <c r="J92" s="45"/>
      <c r="K92" s="10"/>
    </row>
    <row r="93" spans="2:11" ht="23.25" customHeight="1" x14ac:dyDescent="0.2">
      <c r="B93" s="194" t="s">
        <v>31</v>
      </c>
      <c r="C93" s="196" t="s">
        <v>20</v>
      </c>
      <c r="D93" s="27"/>
      <c r="E93" s="28"/>
      <c r="F93" s="29"/>
      <c r="G93" s="30"/>
      <c r="H93" s="31"/>
      <c r="I93" s="41">
        <v>0</v>
      </c>
      <c r="J93" s="42">
        <f>+H93*I93</f>
        <v>0</v>
      </c>
      <c r="K93" s="10"/>
    </row>
    <row r="94" spans="2:11" ht="22.5" customHeight="1" thickBot="1" x14ac:dyDescent="0.25">
      <c r="B94" s="195"/>
      <c r="C94" s="197"/>
      <c r="D94" s="18"/>
      <c r="E94" s="19"/>
      <c r="F94" s="20"/>
      <c r="G94" s="21"/>
      <c r="H94" s="22"/>
      <c r="I94" s="43">
        <v>0</v>
      </c>
      <c r="J94" s="44">
        <f>+H94*I94</f>
        <v>0</v>
      </c>
      <c r="K94" s="10"/>
    </row>
    <row r="95" spans="2:11" x14ac:dyDescent="0.2">
      <c r="B95" s="34"/>
      <c r="C95" s="34"/>
      <c r="D95" s="24"/>
      <c r="E95" s="24"/>
      <c r="F95" s="24"/>
      <c r="G95" s="24"/>
      <c r="H95" s="24"/>
      <c r="I95" s="24"/>
      <c r="J95" s="24"/>
      <c r="K95" s="10"/>
    </row>
    <row r="96" spans="2:11" x14ac:dyDescent="0.2">
      <c r="B96" s="34"/>
      <c r="C96" s="34"/>
      <c r="D96" s="24"/>
      <c r="E96" s="24"/>
      <c r="F96" s="24"/>
      <c r="G96" s="24"/>
      <c r="H96" s="24"/>
      <c r="I96" s="24"/>
      <c r="J96" s="24"/>
      <c r="K96" s="10"/>
    </row>
    <row r="97" spans="2:11" x14ac:dyDescent="0.2">
      <c r="B97" s="34"/>
      <c r="C97" s="34"/>
      <c r="D97" s="24"/>
      <c r="E97" s="24"/>
      <c r="F97" s="24"/>
      <c r="G97" s="24"/>
      <c r="H97" s="24"/>
      <c r="I97" s="24"/>
      <c r="J97" s="24"/>
      <c r="K97" s="10"/>
    </row>
    <row r="98" spans="2:11" x14ac:dyDescent="0.2">
      <c r="B98" s="144" t="s">
        <v>69</v>
      </c>
      <c r="C98" s="144"/>
      <c r="D98" s="144"/>
      <c r="E98" s="144"/>
      <c r="F98" s="144"/>
      <c r="G98" s="144"/>
      <c r="H98" s="144"/>
      <c r="I98" s="164">
        <v>0</v>
      </c>
      <c r="J98" s="164"/>
      <c r="K98" s="10"/>
    </row>
    <row r="99" spans="2:11" x14ac:dyDescent="0.2">
      <c r="B99" s="155"/>
      <c r="C99" s="155"/>
      <c r="D99" s="155"/>
      <c r="E99" s="155"/>
      <c r="F99" s="155"/>
      <c r="G99" s="155"/>
      <c r="H99" s="155"/>
      <c r="I99" s="155"/>
      <c r="J99" s="155"/>
      <c r="K99" s="10"/>
    </row>
    <row r="100" spans="2:11" x14ac:dyDescent="0.2">
      <c r="B100" s="36"/>
      <c r="C100" s="36"/>
      <c r="D100" s="36"/>
      <c r="E100" s="36"/>
      <c r="F100" s="36"/>
      <c r="G100" s="36"/>
      <c r="H100" s="36"/>
      <c r="I100" s="24"/>
      <c r="J100" s="24"/>
      <c r="K100" s="10"/>
    </row>
    <row r="101" spans="2:11" x14ac:dyDescent="0.2">
      <c r="B101" s="24"/>
      <c r="C101" s="24"/>
      <c r="D101" s="24"/>
      <c r="E101" s="24"/>
      <c r="F101" s="24"/>
      <c r="G101" s="24"/>
      <c r="H101" s="24"/>
      <c r="I101" s="24"/>
      <c r="J101" s="24"/>
      <c r="K101" s="10"/>
    </row>
    <row r="102" spans="2:11" x14ac:dyDescent="0.2">
      <c r="B102" s="24"/>
      <c r="C102" s="24"/>
      <c r="D102" s="24"/>
      <c r="E102" s="24"/>
      <c r="F102" s="24"/>
      <c r="G102" s="24"/>
      <c r="H102" s="24"/>
      <c r="I102" s="24"/>
      <c r="J102" s="24"/>
      <c r="K102" s="10"/>
    </row>
    <row r="103" spans="2:11" x14ac:dyDescent="0.2">
      <c r="B103" s="24"/>
      <c r="C103" s="24"/>
      <c r="D103" s="24"/>
      <c r="E103" s="24"/>
      <c r="F103" s="24"/>
      <c r="G103" s="24"/>
      <c r="H103" s="24"/>
      <c r="I103" s="24"/>
      <c r="J103" s="24"/>
      <c r="K103" s="10"/>
    </row>
    <row r="104" spans="2:11" x14ac:dyDescent="0.2">
      <c r="B104" s="39"/>
      <c r="C104" s="39"/>
      <c r="D104" s="46"/>
      <c r="E104" s="46"/>
      <c r="F104" s="46"/>
      <c r="G104" s="46"/>
      <c r="H104" s="46"/>
      <c r="I104" s="39"/>
      <c r="J104" s="39"/>
      <c r="K104" s="10"/>
    </row>
    <row r="105" spans="2:11" ht="30.75" customHeight="1" x14ac:dyDescent="0.2">
      <c r="B105" s="39"/>
      <c r="C105" s="39"/>
      <c r="D105" s="155" t="s">
        <v>66</v>
      </c>
      <c r="E105" s="155"/>
      <c r="F105" s="155"/>
      <c r="G105" s="155"/>
      <c r="H105" s="155"/>
      <c r="I105" s="39"/>
      <c r="J105" s="39"/>
      <c r="K105" s="10"/>
    </row>
    <row r="106" spans="2:11" x14ac:dyDescent="0.2">
      <c r="B106" s="10"/>
      <c r="C106" s="10"/>
      <c r="D106" s="10"/>
      <c r="E106" s="10"/>
      <c r="F106" s="10"/>
      <c r="G106" s="10"/>
      <c r="H106" s="10"/>
      <c r="I106" s="10"/>
      <c r="J106" s="10"/>
      <c r="K106" s="10"/>
    </row>
    <row r="107" spans="2:11" x14ac:dyDescent="0.2">
      <c r="B107" s="10"/>
      <c r="C107" s="10"/>
      <c r="D107" s="10"/>
      <c r="E107" s="10"/>
      <c r="F107" s="10"/>
      <c r="G107" s="10"/>
      <c r="H107" s="10"/>
      <c r="I107" s="10"/>
      <c r="J107" s="10"/>
      <c r="K107" s="10"/>
    </row>
    <row r="108" spans="2:11" x14ac:dyDescent="0.2">
      <c r="B108" s="10"/>
      <c r="C108" s="10"/>
      <c r="D108" s="10"/>
      <c r="E108" s="10"/>
      <c r="F108" s="10"/>
      <c r="G108" s="10"/>
      <c r="H108" s="10"/>
      <c r="I108" s="10"/>
      <c r="J108" s="10"/>
      <c r="K108" s="10"/>
    </row>
    <row r="109" spans="2:11" x14ac:dyDescent="0.2">
      <c r="B109" s="10"/>
      <c r="C109" s="10"/>
      <c r="D109" s="10"/>
      <c r="E109" s="10"/>
      <c r="F109" s="10"/>
      <c r="G109" s="10"/>
      <c r="H109" s="10"/>
      <c r="I109" s="10"/>
      <c r="J109" s="10"/>
      <c r="K109" s="10"/>
    </row>
    <row r="110" spans="2:11" x14ac:dyDescent="0.2">
      <c r="B110" s="10"/>
      <c r="C110" s="10"/>
      <c r="D110" s="10"/>
      <c r="E110" s="10"/>
      <c r="F110" s="10"/>
      <c r="G110" s="10"/>
      <c r="H110" s="10"/>
      <c r="I110" s="10"/>
      <c r="J110" s="10"/>
      <c r="K110" s="10"/>
    </row>
    <row r="111" spans="2:11" x14ac:dyDescent="0.2">
      <c r="B111" s="10"/>
      <c r="C111" s="10"/>
      <c r="D111" s="10"/>
      <c r="E111" s="10"/>
      <c r="F111" s="10"/>
      <c r="G111" s="10"/>
      <c r="H111" s="10"/>
      <c r="I111" s="10"/>
      <c r="J111" s="10"/>
      <c r="K111" s="10"/>
    </row>
    <row r="112" spans="2:11" x14ac:dyDescent="0.2">
      <c r="B112" s="10"/>
      <c r="C112" s="10"/>
      <c r="D112" s="10"/>
      <c r="E112" s="10"/>
      <c r="F112" s="10"/>
      <c r="G112" s="10"/>
      <c r="H112" s="10"/>
      <c r="I112" s="10"/>
      <c r="J112" s="10"/>
      <c r="K112" s="10"/>
    </row>
    <row r="113" spans="2:11" x14ac:dyDescent="0.2">
      <c r="B113" s="10"/>
      <c r="C113" s="10"/>
      <c r="D113" s="10"/>
      <c r="E113" s="10"/>
      <c r="F113" s="10"/>
      <c r="G113" s="10"/>
      <c r="H113" s="10"/>
      <c r="I113" s="10"/>
      <c r="J113" s="10"/>
      <c r="K113" s="10"/>
    </row>
    <row r="114" spans="2:11" x14ac:dyDescent="0.2">
      <c r="B114" s="10"/>
      <c r="C114" s="10"/>
      <c r="D114" s="10"/>
      <c r="E114" s="10"/>
      <c r="F114" s="10"/>
      <c r="G114" s="10"/>
      <c r="H114" s="10"/>
      <c r="I114" s="10"/>
      <c r="J114" s="10"/>
      <c r="K114" s="10"/>
    </row>
    <row r="115" spans="2:11" x14ac:dyDescent="0.2">
      <c r="B115" s="10"/>
      <c r="C115" s="10"/>
      <c r="D115" s="10"/>
      <c r="E115" s="10"/>
      <c r="F115" s="10"/>
      <c r="G115" s="10"/>
      <c r="H115" s="10"/>
      <c r="I115" s="10"/>
      <c r="J115" s="10"/>
      <c r="K115" s="10"/>
    </row>
    <row r="116" spans="2:11" x14ac:dyDescent="0.2">
      <c r="B116" s="10"/>
      <c r="C116" s="10"/>
      <c r="D116" s="10"/>
      <c r="E116" s="10"/>
      <c r="F116" s="10"/>
      <c r="G116" s="10"/>
      <c r="H116" s="10"/>
      <c r="I116" s="10"/>
      <c r="J116" s="10"/>
      <c r="K116" s="10"/>
    </row>
    <row r="117" spans="2:11" x14ac:dyDescent="0.2">
      <c r="B117" s="10"/>
      <c r="C117" s="10"/>
      <c r="D117" s="10"/>
      <c r="E117" s="10"/>
      <c r="F117" s="10"/>
      <c r="G117" s="10"/>
      <c r="H117" s="10"/>
      <c r="I117" s="10"/>
      <c r="J117" s="10"/>
      <c r="K117" s="10"/>
    </row>
    <row r="118" spans="2:11" x14ac:dyDescent="0.2">
      <c r="B118" s="10"/>
      <c r="C118" s="10"/>
      <c r="D118" s="10"/>
      <c r="E118" s="10"/>
      <c r="F118" s="10"/>
      <c r="G118" s="10"/>
      <c r="H118" s="10"/>
      <c r="I118" s="10"/>
      <c r="J118" s="10"/>
      <c r="K118" s="10"/>
    </row>
    <row r="119" spans="2:11" x14ac:dyDescent="0.2">
      <c r="B119" s="10"/>
      <c r="C119" s="10"/>
      <c r="D119" s="10"/>
      <c r="E119" s="10"/>
      <c r="F119" s="10"/>
      <c r="G119" s="10"/>
      <c r="H119" s="10"/>
      <c r="I119" s="10"/>
      <c r="J119" s="10"/>
      <c r="K119" s="10"/>
    </row>
    <row r="120" spans="2:11" x14ac:dyDescent="0.2">
      <c r="B120" s="10"/>
      <c r="C120" s="10"/>
      <c r="D120" s="10"/>
      <c r="E120" s="10"/>
      <c r="F120" s="10"/>
      <c r="G120" s="10"/>
      <c r="H120" s="10"/>
      <c r="I120" s="10"/>
      <c r="J120" s="10"/>
      <c r="K120" s="10"/>
    </row>
    <row r="121" spans="2:11" x14ac:dyDescent="0.2">
      <c r="B121" s="10"/>
      <c r="C121" s="10"/>
      <c r="D121" s="10"/>
      <c r="E121" s="10"/>
      <c r="F121" s="10"/>
      <c r="G121" s="10"/>
      <c r="H121" s="10"/>
      <c r="I121" s="10"/>
      <c r="J121" s="10"/>
      <c r="K121" s="10"/>
    </row>
    <row r="122" spans="2:11" x14ac:dyDescent="0.2">
      <c r="B122" s="10"/>
      <c r="C122" s="10"/>
      <c r="D122" s="10"/>
      <c r="E122" s="10"/>
      <c r="F122" s="10"/>
      <c r="G122" s="10"/>
      <c r="H122" s="10"/>
      <c r="I122" s="10"/>
      <c r="J122" s="10"/>
      <c r="K122" s="10"/>
    </row>
    <row r="123" spans="2:11" x14ac:dyDescent="0.2">
      <c r="B123" s="10"/>
      <c r="C123" s="10"/>
      <c r="D123" s="10"/>
      <c r="E123" s="10"/>
      <c r="F123" s="10"/>
      <c r="G123" s="10"/>
      <c r="H123" s="10"/>
      <c r="I123" s="10"/>
      <c r="J123" s="10"/>
      <c r="K123" s="10"/>
    </row>
    <row r="124" spans="2:11" x14ac:dyDescent="0.2">
      <c r="B124" s="10"/>
      <c r="C124" s="10"/>
      <c r="D124" s="10"/>
      <c r="E124" s="10"/>
      <c r="F124" s="10"/>
      <c r="G124" s="10"/>
      <c r="H124" s="10"/>
      <c r="I124" s="10"/>
      <c r="J124" s="10"/>
      <c r="K124" s="10"/>
    </row>
    <row r="125" spans="2:11" x14ac:dyDescent="0.2">
      <c r="B125" s="10"/>
      <c r="C125" s="10"/>
      <c r="D125" s="10"/>
      <c r="E125" s="10"/>
      <c r="F125" s="10"/>
      <c r="G125" s="10"/>
      <c r="H125" s="10"/>
      <c r="I125" s="10"/>
      <c r="J125" s="10"/>
      <c r="K125" s="10"/>
    </row>
    <row r="126" spans="2:11" x14ac:dyDescent="0.2">
      <c r="B126" s="10"/>
      <c r="C126" s="10"/>
      <c r="D126" s="10"/>
      <c r="E126" s="10"/>
      <c r="F126" s="10"/>
      <c r="G126" s="10"/>
      <c r="H126" s="10"/>
      <c r="I126" s="10"/>
      <c r="J126" s="10"/>
      <c r="K126" s="10"/>
    </row>
    <row r="127" spans="2:11" x14ac:dyDescent="0.2">
      <c r="B127" s="10"/>
      <c r="C127" s="10"/>
      <c r="D127" s="10"/>
      <c r="E127" s="10"/>
      <c r="F127" s="10"/>
      <c r="G127" s="10"/>
      <c r="H127" s="10"/>
      <c r="I127" s="10"/>
      <c r="J127" s="10"/>
      <c r="K127" s="10"/>
    </row>
    <row r="128" spans="2:11" x14ac:dyDescent="0.2">
      <c r="B128" s="10"/>
      <c r="C128" s="10"/>
      <c r="D128" s="10"/>
      <c r="E128" s="10"/>
      <c r="F128" s="10"/>
      <c r="G128" s="10"/>
      <c r="H128" s="10"/>
      <c r="I128" s="10"/>
      <c r="J128" s="10"/>
      <c r="K128" s="10"/>
    </row>
    <row r="129" spans="2:11" x14ac:dyDescent="0.2">
      <c r="B129" s="10"/>
      <c r="C129" s="10"/>
      <c r="D129" s="10"/>
      <c r="E129" s="10"/>
      <c r="F129" s="10"/>
      <c r="G129" s="10"/>
      <c r="H129" s="10"/>
      <c r="I129" s="10"/>
      <c r="J129" s="10"/>
      <c r="K129" s="10"/>
    </row>
    <row r="130" spans="2:11" x14ac:dyDescent="0.2">
      <c r="B130" s="10"/>
      <c r="C130" s="10"/>
      <c r="D130" s="10"/>
      <c r="E130" s="10"/>
      <c r="F130" s="10"/>
      <c r="G130" s="10"/>
      <c r="H130" s="10"/>
      <c r="I130" s="10"/>
      <c r="J130" s="10"/>
      <c r="K130" s="10"/>
    </row>
    <row r="131" spans="2:11" x14ac:dyDescent="0.2">
      <c r="B131" s="10"/>
      <c r="C131" s="10"/>
      <c r="D131" s="10"/>
      <c r="E131" s="10"/>
      <c r="F131" s="10"/>
      <c r="G131" s="10"/>
      <c r="H131" s="10"/>
      <c r="I131" s="10"/>
      <c r="J131" s="10"/>
      <c r="K131" s="10"/>
    </row>
    <row r="132" spans="2:11" x14ac:dyDescent="0.2">
      <c r="B132" s="10"/>
      <c r="C132" s="10"/>
      <c r="D132" s="10"/>
      <c r="E132" s="10"/>
      <c r="F132" s="10"/>
      <c r="G132" s="10"/>
      <c r="H132" s="10"/>
      <c r="I132" s="10"/>
      <c r="J132" s="10"/>
      <c r="K132" s="10"/>
    </row>
    <row r="133" spans="2:11" x14ac:dyDescent="0.2">
      <c r="B133" s="10"/>
      <c r="C133" s="10"/>
      <c r="D133" s="10"/>
      <c r="E133" s="10"/>
      <c r="F133" s="10"/>
      <c r="G133" s="10"/>
      <c r="H133" s="10"/>
      <c r="I133" s="10"/>
      <c r="J133" s="10"/>
      <c r="K133" s="10"/>
    </row>
    <row r="134" spans="2:11" x14ac:dyDescent="0.2">
      <c r="B134" s="10"/>
      <c r="C134" s="10"/>
      <c r="D134" s="10"/>
      <c r="E134" s="10"/>
      <c r="F134" s="10"/>
      <c r="G134" s="10"/>
      <c r="H134" s="10"/>
      <c r="I134" s="10"/>
      <c r="J134" s="10"/>
      <c r="K134" s="10"/>
    </row>
    <row r="135" spans="2:11" x14ac:dyDescent="0.2">
      <c r="B135" s="10"/>
      <c r="C135" s="10"/>
      <c r="D135" s="10"/>
      <c r="E135" s="10"/>
      <c r="F135" s="10"/>
      <c r="G135" s="10"/>
      <c r="H135" s="10"/>
      <c r="I135" s="10"/>
      <c r="J135" s="10"/>
      <c r="K135" s="10"/>
    </row>
    <row r="136" spans="2:11" x14ac:dyDescent="0.2">
      <c r="B136" s="10"/>
      <c r="C136" s="10"/>
      <c r="D136" s="10"/>
      <c r="E136" s="10"/>
      <c r="F136" s="10"/>
      <c r="G136" s="10"/>
      <c r="H136" s="10"/>
      <c r="I136" s="10"/>
      <c r="J136" s="10"/>
      <c r="K136" s="10"/>
    </row>
    <row r="137" spans="2:11" x14ac:dyDescent="0.2">
      <c r="B137" s="10"/>
      <c r="C137" s="10"/>
      <c r="D137" s="10"/>
      <c r="E137" s="10"/>
      <c r="F137" s="10"/>
      <c r="G137" s="10"/>
      <c r="H137" s="10"/>
      <c r="I137" s="10"/>
      <c r="J137" s="10"/>
      <c r="K137" s="10"/>
    </row>
    <row r="138" spans="2:11" x14ac:dyDescent="0.2">
      <c r="B138" s="10"/>
      <c r="C138" s="10"/>
      <c r="D138" s="10"/>
      <c r="E138" s="10"/>
      <c r="F138" s="10"/>
      <c r="G138" s="10"/>
      <c r="H138" s="10"/>
      <c r="I138" s="10"/>
      <c r="J138" s="10"/>
      <c r="K138" s="10"/>
    </row>
    <row r="139" spans="2:11" x14ac:dyDescent="0.2">
      <c r="B139" s="10"/>
      <c r="C139" s="10"/>
      <c r="D139" s="10"/>
      <c r="E139" s="10"/>
      <c r="F139" s="10"/>
      <c r="G139" s="10"/>
      <c r="H139" s="10"/>
      <c r="I139" s="10"/>
      <c r="J139" s="10"/>
      <c r="K139" s="10"/>
    </row>
    <row r="140" spans="2:11" x14ac:dyDescent="0.2">
      <c r="B140" s="10"/>
      <c r="C140" s="10"/>
      <c r="D140" s="10"/>
      <c r="E140" s="10"/>
      <c r="F140" s="10"/>
      <c r="G140" s="10"/>
      <c r="H140" s="10"/>
      <c r="I140" s="10"/>
      <c r="J140" s="10"/>
      <c r="K140" s="10"/>
    </row>
  </sheetData>
  <mergeCells count="76">
    <mergeCell ref="B81:B82"/>
    <mergeCell ref="C81:C82"/>
    <mergeCell ref="B84:B87"/>
    <mergeCell ref="B39:B41"/>
    <mergeCell ref="D37:H37"/>
    <mergeCell ref="C86:C87"/>
    <mergeCell ref="D57:H57"/>
    <mergeCell ref="C84:C85"/>
    <mergeCell ref="B69:C69"/>
    <mergeCell ref="B74:J74"/>
    <mergeCell ref="D76:G76"/>
    <mergeCell ref="H76:H77"/>
    <mergeCell ref="I76:I77"/>
    <mergeCell ref="J76:J77"/>
    <mergeCell ref="D77:E77"/>
    <mergeCell ref="F77:G77"/>
    <mergeCell ref="D34:G34"/>
    <mergeCell ref="D35:G35"/>
    <mergeCell ref="B78:B79"/>
    <mergeCell ref="B26:B32"/>
    <mergeCell ref="C26:C27"/>
    <mergeCell ref="C78:C79"/>
    <mergeCell ref="B34:B35"/>
    <mergeCell ref="B51:H51"/>
    <mergeCell ref="B73:J73"/>
    <mergeCell ref="D69:I69"/>
    <mergeCell ref="B70:C70"/>
    <mergeCell ref="D70:I70"/>
    <mergeCell ref="B72:J72"/>
    <mergeCell ref="C28:C29"/>
    <mergeCell ref="C30:C31"/>
    <mergeCell ref="I51:J51"/>
    <mergeCell ref="C18:C19"/>
    <mergeCell ref="B16:B19"/>
    <mergeCell ref="B21:B24"/>
    <mergeCell ref="C21:C22"/>
    <mergeCell ref="C23:C24"/>
    <mergeCell ref="C16:C17"/>
    <mergeCell ref="D105:H105"/>
    <mergeCell ref="B99:J99"/>
    <mergeCell ref="D89:G89"/>
    <mergeCell ref="B98:H98"/>
    <mergeCell ref="I98:J98"/>
    <mergeCell ref="D91:H91"/>
    <mergeCell ref="B93:B94"/>
    <mergeCell ref="C93:C94"/>
    <mergeCell ref="B63:B67"/>
    <mergeCell ref="I64:J64"/>
    <mergeCell ref="I65:J65"/>
    <mergeCell ref="B68:C68"/>
    <mergeCell ref="D68:I68"/>
    <mergeCell ref="D39:G39"/>
    <mergeCell ref="D40:G40"/>
    <mergeCell ref="D41:G41"/>
    <mergeCell ref="C47:C48"/>
    <mergeCell ref="B43:I43"/>
    <mergeCell ref="B45:B48"/>
    <mergeCell ref="C45:C46"/>
    <mergeCell ref="B10:J10"/>
    <mergeCell ref="B11:J11"/>
    <mergeCell ref="B12:J12"/>
    <mergeCell ref="D14:G14"/>
    <mergeCell ref="H14:H15"/>
    <mergeCell ref="I14:I15"/>
    <mergeCell ref="J14:J15"/>
    <mergeCell ref="D15:E15"/>
    <mergeCell ref="F15:G15"/>
    <mergeCell ref="B9:C9"/>
    <mergeCell ref="D9:I9"/>
    <mergeCell ref="B2:B6"/>
    <mergeCell ref="I3:J3"/>
    <mergeCell ref="I4:J4"/>
    <mergeCell ref="B7:C7"/>
    <mergeCell ref="D7:I7"/>
    <mergeCell ref="B8:C8"/>
    <mergeCell ref="D8:I8"/>
  </mergeCells>
  <pageMargins left="0.7" right="0.7" top="0.75" bottom="0.75" header="0.3" footer="0.3"/>
  <pageSetup scale="61" orientation="portrait"/>
  <rowBreaks count="1" manualBreakCount="1">
    <brk id="61" min="1" max="9" man="1"/>
  </rowBreaks>
  <colBreaks count="1" manualBreakCount="1">
    <brk id="10" max="1048575" man="1"/>
  </colBreaks>
  <ignoredErrors>
    <ignoredError sqref="J46"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Y86"/>
  <sheetViews>
    <sheetView tabSelected="1" zoomScale="113" zoomScaleNormal="113" zoomScaleSheetLayoutView="100" workbookViewId="0">
      <pane ySplit="14" topLeftCell="A15" activePane="bottomLeft" state="frozen"/>
      <selection pane="bottomLeft" activeCell="F15" sqref="F15"/>
    </sheetView>
  </sheetViews>
  <sheetFormatPr baseColWidth="10" defaultColWidth="9.1640625" defaultRowHeight="15" x14ac:dyDescent="0.2"/>
  <cols>
    <col min="1" max="1" width="6.1640625" customWidth="1"/>
    <col min="2" max="2" width="17.33203125" customWidth="1"/>
    <col min="3" max="5" width="17" customWidth="1"/>
    <col min="6" max="6" width="43.1640625" customWidth="1"/>
    <col min="7" max="7" width="18" customWidth="1"/>
    <col min="8" max="8" width="40.83203125" customWidth="1"/>
    <col min="9" max="10" width="35.83203125" customWidth="1"/>
    <col min="11" max="13" width="20.83203125" customWidth="1"/>
    <col min="14" max="14" width="29.83203125" customWidth="1"/>
    <col min="15" max="15" width="13.33203125" bestFit="1" customWidth="1"/>
    <col min="16" max="16" width="11.5" customWidth="1"/>
    <col min="17" max="17" width="136.33203125" customWidth="1"/>
    <col min="18" max="252" width="11.5" customWidth="1"/>
  </cols>
  <sheetData>
    <row r="1" spans="1:17" x14ac:dyDescent="0.2">
      <c r="A1" s="125"/>
      <c r="B1" s="102"/>
      <c r="C1" s="102"/>
      <c r="D1" s="102"/>
      <c r="E1" s="102"/>
      <c r="F1" s="1"/>
      <c r="G1" s="1"/>
      <c r="H1" s="1"/>
      <c r="I1" s="1"/>
      <c r="J1" s="1"/>
      <c r="K1" s="1"/>
      <c r="L1" s="1"/>
      <c r="M1" s="1"/>
      <c r="N1" s="1"/>
    </row>
    <row r="2" spans="1:17" s="3" customFormat="1" ht="16" x14ac:dyDescent="0.2">
      <c r="A2" s="125"/>
      <c r="B2" s="102"/>
      <c r="C2" s="102"/>
      <c r="D2" s="102"/>
      <c r="E2" s="102"/>
      <c r="F2" s="2"/>
      <c r="G2" s="2"/>
      <c r="H2" s="2"/>
      <c r="I2" s="2"/>
      <c r="J2" s="2"/>
      <c r="K2" s="2"/>
      <c r="O2" s="128" t="s">
        <v>0</v>
      </c>
      <c r="P2" s="128"/>
      <c r="Q2" s="128"/>
    </row>
    <row r="3" spans="1:17" s="3" customFormat="1" x14ac:dyDescent="0.2">
      <c r="A3" s="125"/>
      <c r="B3" s="102"/>
      <c r="C3" s="102"/>
      <c r="D3" s="102"/>
      <c r="E3" s="102"/>
      <c r="F3" s="2"/>
      <c r="G3" s="2"/>
      <c r="H3" s="2"/>
      <c r="I3" s="2"/>
      <c r="J3" s="2"/>
      <c r="K3" s="2"/>
      <c r="O3" s="129" t="s">
        <v>1</v>
      </c>
      <c r="P3" s="129"/>
      <c r="Q3" s="129"/>
    </row>
    <row r="4" spans="1:17" s="3" customFormat="1" x14ac:dyDescent="0.2">
      <c r="A4" s="125"/>
      <c r="B4" s="102"/>
      <c r="C4" s="102"/>
      <c r="D4" s="102"/>
      <c r="E4" s="102"/>
      <c r="F4" s="1"/>
      <c r="G4" s="1"/>
      <c r="H4" s="1"/>
      <c r="I4" s="1"/>
      <c r="J4" s="1"/>
      <c r="K4" s="1"/>
      <c r="L4" s="1"/>
      <c r="M4" s="1"/>
      <c r="N4" s="1"/>
    </row>
    <row r="5" spans="1:17" s="3" customFormat="1" ht="16" x14ac:dyDescent="0.2">
      <c r="A5" s="126"/>
      <c r="B5" s="102"/>
      <c r="C5" s="102"/>
      <c r="D5" s="102"/>
      <c r="E5" s="102"/>
      <c r="F5" s="1"/>
      <c r="G5" s="1"/>
      <c r="H5" s="1"/>
      <c r="I5" s="1"/>
      <c r="J5" s="1"/>
      <c r="K5" s="1"/>
      <c r="L5" s="4"/>
      <c r="M5" s="4"/>
      <c r="N5" s="4"/>
    </row>
    <row r="6" spans="1:17" s="3" customFormat="1" ht="15" customHeight="1" x14ac:dyDescent="0.2">
      <c r="A6" s="134" t="s">
        <v>2</v>
      </c>
      <c r="B6" s="202"/>
      <c r="C6" s="135"/>
      <c r="D6" s="203" t="s">
        <v>3</v>
      </c>
      <c r="E6" s="204"/>
      <c r="F6" s="204"/>
      <c r="G6" s="204"/>
      <c r="H6" s="204"/>
      <c r="I6" s="204"/>
      <c r="J6" s="204"/>
      <c r="K6" s="204"/>
      <c r="L6" s="204"/>
      <c r="M6" s="204"/>
      <c r="N6" s="204"/>
      <c r="O6" s="204"/>
      <c r="P6" s="205"/>
      <c r="Q6" s="103" t="s">
        <v>74</v>
      </c>
    </row>
    <row r="7" spans="1:17" s="3" customFormat="1" ht="15" customHeight="1" x14ac:dyDescent="0.2">
      <c r="A7" s="134" t="s">
        <v>5</v>
      </c>
      <c r="B7" s="202"/>
      <c r="C7" s="135"/>
      <c r="D7" s="203" t="s">
        <v>75</v>
      </c>
      <c r="E7" s="204"/>
      <c r="F7" s="204"/>
      <c r="G7" s="204"/>
      <c r="H7" s="204"/>
      <c r="I7" s="204"/>
      <c r="J7" s="204"/>
      <c r="K7" s="204"/>
      <c r="L7" s="204"/>
      <c r="M7" s="204"/>
      <c r="N7" s="204"/>
      <c r="O7" s="204"/>
      <c r="P7" s="205"/>
      <c r="Q7" s="104" t="s">
        <v>76</v>
      </c>
    </row>
    <row r="8" spans="1:17" s="3" customFormat="1" ht="15" customHeight="1" x14ac:dyDescent="0.2">
      <c r="A8" s="134" t="s">
        <v>8</v>
      </c>
      <c r="B8" s="202"/>
      <c r="C8" s="135"/>
      <c r="D8" s="203" t="s">
        <v>77</v>
      </c>
      <c r="E8" s="204"/>
      <c r="F8" s="204"/>
      <c r="G8" s="204"/>
      <c r="H8" s="204"/>
      <c r="I8" s="204"/>
      <c r="J8" s="204"/>
      <c r="K8" s="204"/>
      <c r="L8" s="204"/>
      <c r="M8" s="204"/>
      <c r="N8" s="204"/>
      <c r="O8" s="204"/>
      <c r="P8" s="205"/>
      <c r="Q8" s="103" t="s">
        <v>78</v>
      </c>
    </row>
    <row r="9" spans="1:17" s="3" customFormat="1" x14ac:dyDescent="0.2">
      <c r="A9" s="7"/>
      <c r="B9" s="7"/>
      <c r="C9" s="7"/>
      <c r="D9" s="7"/>
      <c r="E9" s="7"/>
      <c r="F9" s="7"/>
      <c r="G9" s="7"/>
      <c r="H9" s="7"/>
      <c r="I9" s="7"/>
      <c r="J9" s="7"/>
      <c r="K9" s="7"/>
      <c r="L9" s="107"/>
      <c r="M9" s="7"/>
      <c r="N9" s="7"/>
    </row>
    <row r="10" spans="1:17" x14ac:dyDescent="0.2">
      <c r="A10" s="105" t="s">
        <v>302</v>
      </c>
      <c r="B10" s="105"/>
      <c r="C10" s="105"/>
      <c r="D10" s="105"/>
      <c r="E10" s="105"/>
      <c r="F10" s="101"/>
      <c r="G10" s="101"/>
      <c r="H10" s="101"/>
      <c r="I10" s="106"/>
      <c r="J10" s="101"/>
      <c r="K10" s="101"/>
      <c r="L10" s="101"/>
      <c r="M10" s="101"/>
      <c r="N10" s="101"/>
    </row>
    <row r="11" spans="1:17" x14ac:dyDescent="0.2">
      <c r="A11" s="105"/>
      <c r="B11" s="105"/>
      <c r="C11" s="105"/>
      <c r="D11" s="105"/>
      <c r="E11" s="105"/>
      <c r="F11" s="101"/>
      <c r="G11" s="101"/>
      <c r="H11" s="101"/>
      <c r="I11" s="106"/>
      <c r="J11" s="101"/>
      <c r="K11" s="101"/>
      <c r="L11" s="101"/>
      <c r="M11" s="101"/>
      <c r="N11" s="101"/>
    </row>
    <row r="12" spans="1:17" x14ac:dyDescent="0.2">
      <c r="A12" s="201" t="s">
        <v>79</v>
      </c>
      <c r="B12" s="201" t="s">
        <v>80</v>
      </c>
      <c r="C12" s="201" t="s">
        <v>81</v>
      </c>
      <c r="D12" s="201" t="s">
        <v>82</v>
      </c>
      <c r="E12" s="201" t="s">
        <v>83</v>
      </c>
      <c r="F12" s="201" t="s">
        <v>84</v>
      </c>
      <c r="G12" s="201" t="s">
        <v>85</v>
      </c>
      <c r="H12" s="201" t="s">
        <v>86</v>
      </c>
      <c r="I12" s="201" t="s">
        <v>87</v>
      </c>
      <c r="J12" s="201" t="s">
        <v>88</v>
      </c>
      <c r="K12" s="201" t="s">
        <v>89</v>
      </c>
      <c r="L12" s="201" t="s">
        <v>90</v>
      </c>
      <c r="M12" s="201" t="s">
        <v>91</v>
      </c>
      <c r="N12" s="201" t="s">
        <v>92</v>
      </c>
      <c r="O12" s="206" t="s">
        <v>304</v>
      </c>
      <c r="P12" s="207"/>
      <c r="Q12" s="208"/>
    </row>
    <row r="13" spans="1:17" x14ac:dyDescent="0.2">
      <c r="A13" s="201"/>
      <c r="B13" s="201"/>
      <c r="C13" s="201"/>
      <c r="D13" s="201"/>
      <c r="E13" s="201"/>
      <c r="F13" s="201"/>
      <c r="G13" s="201"/>
      <c r="H13" s="201"/>
      <c r="I13" s="201"/>
      <c r="J13" s="201"/>
      <c r="K13" s="201"/>
      <c r="L13" s="201"/>
      <c r="M13" s="201"/>
      <c r="N13" s="201"/>
      <c r="O13" s="209"/>
      <c r="P13" s="210"/>
      <c r="Q13" s="211"/>
    </row>
    <row r="14" spans="1:17" ht="24" x14ac:dyDescent="0.2">
      <c r="A14" s="201"/>
      <c r="B14" s="201"/>
      <c r="C14" s="201"/>
      <c r="D14" s="201"/>
      <c r="E14" s="201"/>
      <c r="F14" s="201"/>
      <c r="G14" s="201"/>
      <c r="H14" s="201"/>
      <c r="I14" s="201"/>
      <c r="J14" s="201"/>
      <c r="K14" s="201"/>
      <c r="L14" s="201"/>
      <c r="M14" s="201"/>
      <c r="N14" s="201"/>
      <c r="O14" s="100" t="s">
        <v>93</v>
      </c>
      <c r="P14" s="100" t="s">
        <v>94</v>
      </c>
      <c r="Q14" s="100" t="s">
        <v>95</v>
      </c>
    </row>
    <row r="15" spans="1:17" s="112" customFormat="1" ht="296" x14ac:dyDescent="0.15">
      <c r="A15" s="109">
        <v>1</v>
      </c>
      <c r="B15" s="109" t="s">
        <v>96</v>
      </c>
      <c r="C15" s="109" t="s">
        <v>97</v>
      </c>
      <c r="D15" s="109" t="s">
        <v>98</v>
      </c>
      <c r="E15" s="109" t="s">
        <v>99</v>
      </c>
      <c r="F15" s="110" t="s">
        <v>100</v>
      </c>
      <c r="G15" s="109">
        <v>12</v>
      </c>
      <c r="H15" s="110" t="s">
        <v>232</v>
      </c>
      <c r="I15" s="109" t="s">
        <v>101</v>
      </c>
      <c r="J15" s="109" t="s">
        <v>102</v>
      </c>
      <c r="K15" s="109" t="s">
        <v>103</v>
      </c>
      <c r="L15" s="111">
        <v>44378</v>
      </c>
      <c r="M15" s="111">
        <v>44561</v>
      </c>
      <c r="N15" s="109" t="s">
        <v>104</v>
      </c>
      <c r="O15" s="108">
        <v>5512649</v>
      </c>
      <c r="P15" s="113">
        <v>225</v>
      </c>
      <c r="Q15" s="110" t="s">
        <v>288</v>
      </c>
    </row>
    <row r="16" spans="1:17" s="112" customFormat="1" ht="91" x14ac:dyDescent="0.15">
      <c r="A16" s="109">
        <v>2</v>
      </c>
      <c r="B16" s="109" t="s">
        <v>96</v>
      </c>
      <c r="C16" s="109" t="s">
        <v>105</v>
      </c>
      <c r="D16" s="109" t="s">
        <v>98</v>
      </c>
      <c r="E16" s="109" t="s">
        <v>99</v>
      </c>
      <c r="F16" s="110" t="s">
        <v>106</v>
      </c>
      <c r="G16" s="109">
        <v>8</v>
      </c>
      <c r="H16" s="110" t="s">
        <v>233</v>
      </c>
      <c r="I16" s="109" t="s">
        <v>107</v>
      </c>
      <c r="J16" s="109" t="s">
        <v>108</v>
      </c>
      <c r="K16" s="109" t="s">
        <v>109</v>
      </c>
      <c r="L16" s="111">
        <v>44470</v>
      </c>
      <c r="M16" s="111">
        <v>44561</v>
      </c>
      <c r="N16" s="109" t="s">
        <v>104</v>
      </c>
      <c r="O16" s="108">
        <v>0</v>
      </c>
      <c r="P16" s="113">
        <v>185</v>
      </c>
      <c r="Q16" s="110" t="s">
        <v>289</v>
      </c>
    </row>
    <row r="17" spans="1:25" s="112" customFormat="1" ht="221" x14ac:dyDescent="0.15">
      <c r="A17" s="109">
        <v>3</v>
      </c>
      <c r="B17" s="109" t="s">
        <v>96</v>
      </c>
      <c r="C17" s="109" t="s">
        <v>105</v>
      </c>
      <c r="D17" s="109" t="s">
        <v>98</v>
      </c>
      <c r="E17" s="109" t="s">
        <v>99</v>
      </c>
      <c r="F17" s="110" t="s">
        <v>111</v>
      </c>
      <c r="G17" s="109">
        <v>5</v>
      </c>
      <c r="H17" s="110" t="s">
        <v>234</v>
      </c>
      <c r="I17" s="109" t="s">
        <v>107</v>
      </c>
      <c r="J17" s="109" t="s">
        <v>108</v>
      </c>
      <c r="K17" s="109" t="s">
        <v>112</v>
      </c>
      <c r="L17" s="111">
        <v>44197</v>
      </c>
      <c r="M17" s="111">
        <v>44561</v>
      </c>
      <c r="N17" s="109" t="s">
        <v>104</v>
      </c>
      <c r="O17" s="108">
        <v>0</v>
      </c>
      <c r="P17" s="113">
        <v>0</v>
      </c>
      <c r="Q17" s="110" t="s">
        <v>299</v>
      </c>
    </row>
    <row r="18" spans="1:25" s="112" customFormat="1" ht="380" x14ac:dyDescent="0.15">
      <c r="A18" s="109">
        <v>4</v>
      </c>
      <c r="B18" s="109" t="s">
        <v>113</v>
      </c>
      <c r="C18" s="109" t="s">
        <v>105</v>
      </c>
      <c r="D18" s="109" t="s">
        <v>98</v>
      </c>
      <c r="E18" s="109" t="s">
        <v>99</v>
      </c>
      <c r="F18" s="110" t="s">
        <v>114</v>
      </c>
      <c r="G18" s="109">
        <v>16</v>
      </c>
      <c r="H18" s="110" t="s">
        <v>303</v>
      </c>
      <c r="I18" s="109" t="s">
        <v>115</v>
      </c>
      <c r="J18" s="109" t="s">
        <v>108</v>
      </c>
      <c r="K18" s="109" t="s">
        <v>112</v>
      </c>
      <c r="L18" s="111">
        <v>44214</v>
      </c>
      <c r="M18" s="111">
        <v>44530</v>
      </c>
      <c r="N18" s="109" t="s">
        <v>104</v>
      </c>
      <c r="O18" s="108">
        <v>0</v>
      </c>
      <c r="P18" s="113">
        <v>1</v>
      </c>
      <c r="Q18" s="110" t="s">
        <v>258</v>
      </c>
    </row>
    <row r="19" spans="1:25" s="112" customFormat="1" ht="195" x14ac:dyDescent="0.15">
      <c r="A19" s="109">
        <v>5</v>
      </c>
      <c r="B19" s="109" t="s">
        <v>113</v>
      </c>
      <c r="C19" s="109" t="s">
        <v>116</v>
      </c>
      <c r="D19" s="109" t="s">
        <v>99</v>
      </c>
      <c r="E19" s="109" t="s">
        <v>99</v>
      </c>
      <c r="F19" s="114" t="s">
        <v>117</v>
      </c>
      <c r="G19" s="115">
        <v>3</v>
      </c>
      <c r="H19" s="114" t="s">
        <v>118</v>
      </c>
      <c r="I19" s="115" t="s">
        <v>119</v>
      </c>
      <c r="J19" s="109" t="s">
        <v>108</v>
      </c>
      <c r="K19" s="109" t="s">
        <v>120</v>
      </c>
      <c r="L19" s="116">
        <v>44211</v>
      </c>
      <c r="M19" s="116">
        <v>44469</v>
      </c>
      <c r="N19" s="109" t="s">
        <v>121</v>
      </c>
      <c r="O19" s="108">
        <v>0</v>
      </c>
      <c r="P19" s="113">
        <v>15611</v>
      </c>
      <c r="Q19" s="117" t="s">
        <v>260</v>
      </c>
    </row>
    <row r="20" spans="1:25" s="112" customFormat="1" ht="100.5" customHeight="1" x14ac:dyDescent="0.15">
      <c r="A20" s="109">
        <v>6</v>
      </c>
      <c r="B20" s="109" t="s">
        <v>113</v>
      </c>
      <c r="C20" s="109" t="s">
        <v>116</v>
      </c>
      <c r="D20" s="109" t="s">
        <v>99</v>
      </c>
      <c r="E20" s="109" t="s">
        <v>98</v>
      </c>
      <c r="F20" s="114" t="s">
        <v>122</v>
      </c>
      <c r="G20" s="115">
        <v>3</v>
      </c>
      <c r="H20" s="114" t="s">
        <v>123</v>
      </c>
      <c r="I20" s="115" t="s">
        <v>119</v>
      </c>
      <c r="J20" s="109" t="s">
        <v>108</v>
      </c>
      <c r="K20" s="109" t="s">
        <v>120</v>
      </c>
      <c r="L20" s="116">
        <v>44211</v>
      </c>
      <c r="M20" s="116">
        <v>44469</v>
      </c>
      <c r="N20" s="109" t="s">
        <v>121</v>
      </c>
      <c r="O20" s="108">
        <v>0</v>
      </c>
      <c r="P20" s="113">
        <v>0</v>
      </c>
      <c r="Q20" s="117" t="s">
        <v>259</v>
      </c>
    </row>
    <row r="21" spans="1:25" s="112" customFormat="1" ht="100.5" customHeight="1" x14ac:dyDescent="0.15">
      <c r="A21" s="109">
        <v>7</v>
      </c>
      <c r="B21" s="109" t="s">
        <v>113</v>
      </c>
      <c r="C21" s="109" t="s">
        <v>97</v>
      </c>
      <c r="D21" s="109" t="s">
        <v>99</v>
      </c>
      <c r="E21" s="109" t="s">
        <v>98</v>
      </c>
      <c r="F21" s="114" t="s">
        <v>124</v>
      </c>
      <c r="G21" s="115">
        <v>11</v>
      </c>
      <c r="H21" s="114" t="s">
        <v>125</v>
      </c>
      <c r="I21" s="115" t="s">
        <v>126</v>
      </c>
      <c r="J21" s="109" t="s">
        <v>108</v>
      </c>
      <c r="K21" s="109" t="s">
        <v>112</v>
      </c>
      <c r="L21" s="116">
        <v>44242</v>
      </c>
      <c r="M21" s="116">
        <v>44545</v>
      </c>
      <c r="N21" s="109" t="s">
        <v>121</v>
      </c>
      <c r="O21" s="108">
        <v>0</v>
      </c>
      <c r="P21" s="113">
        <v>0</v>
      </c>
      <c r="Q21" s="118" t="s">
        <v>127</v>
      </c>
    </row>
    <row r="22" spans="1:25" s="112" customFormat="1" ht="100.5" customHeight="1" x14ac:dyDescent="0.15">
      <c r="A22" s="109">
        <v>8</v>
      </c>
      <c r="B22" s="109" t="s">
        <v>113</v>
      </c>
      <c r="C22" s="109" t="s">
        <v>116</v>
      </c>
      <c r="D22" s="109" t="s">
        <v>99</v>
      </c>
      <c r="E22" s="109" t="s">
        <v>98</v>
      </c>
      <c r="F22" s="114" t="s">
        <v>128</v>
      </c>
      <c r="G22" s="115">
        <v>2</v>
      </c>
      <c r="H22" s="114" t="s">
        <v>129</v>
      </c>
      <c r="I22" s="115" t="s">
        <v>130</v>
      </c>
      <c r="J22" s="109" t="s">
        <v>108</v>
      </c>
      <c r="K22" s="109" t="s">
        <v>131</v>
      </c>
      <c r="L22" s="116">
        <v>44550</v>
      </c>
      <c r="M22" s="116">
        <v>44561</v>
      </c>
      <c r="N22" s="109" t="s">
        <v>132</v>
      </c>
      <c r="O22" s="108">
        <v>0</v>
      </c>
      <c r="P22" s="113">
        <v>0</v>
      </c>
      <c r="Q22" s="117" t="s">
        <v>290</v>
      </c>
    </row>
    <row r="23" spans="1:25" s="112" customFormat="1" ht="100.5" customHeight="1" x14ac:dyDescent="0.15">
      <c r="A23" s="109">
        <v>9</v>
      </c>
      <c r="B23" s="109" t="s">
        <v>113</v>
      </c>
      <c r="C23" s="109" t="s">
        <v>116</v>
      </c>
      <c r="D23" s="109" t="s">
        <v>99</v>
      </c>
      <c r="E23" s="109" t="s">
        <v>98</v>
      </c>
      <c r="F23" s="114" t="s">
        <v>133</v>
      </c>
      <c r="G23" s="115">
        <v>2</v>
      </c>
      <c r="H23" s="114" t="s">
        <v>134</v>
      </c>
      <c r="I23" s="115" t="s">
        <v>135</v>
      </c>
      <c r="J23" s="109" t="s">
        <v>108</v>
      </c>
      <c r="K23" s="109" t="s">
        <v>112</v>
      </c>
      <c r="L23" s="116">
        <v>44287</v>
      </c>
      <c r="M23" s="116">
        <v>44561</v>
      </c>
      <c r="N23" s="109" t="s">
        <v>121</v>
      </c>
      <c r="O23" s="108">
        <v>0</v>
      </c>
      <c r="P23" s="113">
        <v>0</v>
      </c>
      <c r="Q23" s="117" t="s">
        <v>261</v>
      </c>
    </row>
    <row r="24" spans="1:25" s="112" customFormat="1" ht="100.5" customHeight="1" x14ac:dyDescent="0.15">
      <c r="A24" s="109">
        <v>10</v>
      </c>
      <c r="B24" s="109" t="s">
        <v>113</v>
      </c>
      <c r="C24" s="109" t="s">
        <v>110</v>
      </c>
      <c r="D24" s="109" t="s">
        <v>99</v>
      </c>
      <c r="E24" s="109" t="s">
        <v>98</v>
      </c>
      <c r="F24" s="114" t="s">
        <v>136</v>
      </c>
      <c r="G24" s="115">
        <v>13</v>
      </c>
      <c r="H24" s="114" t="s">
        <v>137</v>
      </c>
      <c r="I24" s="115" t="s">
        <v>138</v>
      </c>
      <c r="J24" s="109" t="s">
        <v>139</v>
      </c>
      <c r="K24" s="109" t="s">
        <v>112</v>
      </c>
      <c r="L24" s="116">
        <v>44197</v>
      </c>
      <c r="M24" s="116">
        <v>44561</v>
      </c>
      <c r="N24" s="109" t="s">
        <v>121</v>
      </c>
      <c r="O24" s="108">
        <v>0</v>
      </c>
      <c r="P24" s="113">
        <v>0</v>
      </c>
      <c r="Q24" s="118" t="s">
        <v>262</v>
      </c>
    </row>
    <row r="25" spans="1:25" s="112" customFormat="1" ht="65" x14ac:dyDescent="0.15">
      <c r="A25" s="109">
        <v>11</v>
      </c>
      <c r="B25" s="109" t="s">
        <v>113</v>
      </c>
      <c r="C25" s="109" t="s">
        <v>110</v>
      </c>
      <c r="D25" s="109" t="s">
        <v>99</v>
      </c>
      <c r="E25" s="109" t="s">
        <v>98</v>
      </c>
      <c r="F25" s="114" t="s">
        <v>140</v>
      </c>
      <c r="G25" s="115">
        <v>30</v>
      </c>
      <c r="H25" s="114" t="s">
        <v>244</v>
      </c>
      <c r="I25" s="115" t="s">
        <v>138</v>
      </c>
      <c r="J25" s="109" t="s">
        <v>139</v>
      </c>
      <c r="K25" s="109" t="s">
        <v>120</v>
      </c>
      <c r="L25" s="116">
        <v>44197</v>
      </c>
      <c r="M25" s="116">
        <v>44561</v>
      </c>
      <c r="N25" s="109" t="s">
        <v>121</v>
      </c>
      <c r="O25" s="108">
        <v>0</v>
      </c>
      <c r="P25" s="113">
        <v>0</v>
      </c>
      <c r="Q25" s="117" t="s">
        <v>263</v>
      </c>
    </row>
    <row r="26" spans="1:25" s="112" customFormat="1" ht="100.5" customHeight="1" x14ac:dyDescent="0.15">
      <c r="A26" s="109">
        <v>12</v>
      </c>
      <c r="B26" s="109" t="s">
        <v>113</v>
      </c>
      <c r="C26" s="109" t="s">
        <v>110</v>
      </c>
      <c r="D26" s="109" t="s">
        <v>99</v>
      </c>
      <c r="E26" s="109" t="s">
        <v>98</v>
      </c>
      <c r="F26" s="114" t="s">
        <v>141</v>
      </c>
      <c r="G26" s="115">
        <v>1</v>
      </c>
      <c r="H26" s="114" t="s">
        <v>245</v>
      </c>
      <c r="I26" s="115" t="s">
        <v>138</v>
      </c>
      <c r="J26" s="109" t="s">
        <v>142</v>
      </c>
      <c r="K26" s="109" t="s">
        <v>112</v>
      </c>
      <c r="L26" s="116">
        <v>44537</v>
      </c>
      <c r="M26" s="116">
        <v>44561</v>
      </c>
      <c r="N26" s="109" t="s">
        <v>121</v>
      </c>
      <c r="O26" s="108">
        <v>0</v>
      </c>
      <c r="P26" s="113">
        <v>0</v>
      </c>
      <c r="Q26" s="118" t="s">
        <v>264</v>
      </c>
    </row>
    <row r="27" spans="1:25" s="112" customFormat="1" ht="84" x14ac:dyDescent="0.15">
      <c r="A27" s="109">
        <v>13</v>
      </c>
      <c r="B27" s="109" t="s">
        <v>113</v>
      </c>
      <c r="C27" s="109" t="s">
        <v>116</v>
      </c>
      <c r="D27" s="109" t="s">
        <v>99</v>
      </c>
      <c r="E27" s="109" t="s">
        <v>98</v>
      </c>
      <c r="F27" s="114" t="s">
        <v>143</v>
      </c>
      <c r="G27" s="115">
        <v>20</v>
      </c>
      <c r="H27" s="114" t="s">
        <v>246</v>
      </c>
      <c r="I27" s="115" t="s">
        <v>144</v>
      </c>
      <c r="J27" s="109" t="s">
        <v>108</v>
      </c>
      <c r="K27" s="109" t="s">
        <v>120</v>
      </c>
      <c r="L27" s="116">
        <v>44200</v>
      </c>
      <c r="M27" s="116">
        <v>44561</v>
      </c>
      <c r="N27" s="109" t="s">
        <v>121</v>
      </c>
      <c r="O27" s="108">
        <v>0</v>
      </c>
      <c r="P27" s="113">
        <v>0</v>
      </c>
      <c r="Q27" s="117" t="s">
        <v>265</v>
      </c>
    </row>
    <row r="28" spans="1:25" s="112" customFormat="1" ht="120" x14ac:dyDescent="0.15">
      <c r="A28" s="109">
        <v>14</v>
      </c>
      <c r="B28" s="109" t="s">
        <v>113</v>
      </c>
      <c r="C28" s="109" t="s">
        <v>145</v>
      </c>
      <c r="D28" s="109" t="s">
        <v>99</v>
      </c>
      <c r="E28" s="109" t="s">
        <v>99</v>
      </c>
      <c r="F28" s="114" t="s">
        <v>235</v>
      </c>
      <c r="G28" s="115">
        <v>5</v>
      </c>
      <c r="H28" s="114" t="s">
        <v>146</v>
      </c>
      <c r="I28" s="115" t="s">
        <v>147</v>
      </c>
      <c r="J28" s="109" t="s">
        <v>148</v>
      </c>
      <c r="K28" s="109" t="s">
        <v>149</v>
      </c>
      <c r="L28" s="116">
        <v>44228</v>
      </c>
      <c r="M28" s="116">
        <v>44347</v>
      </c>
      <c r="N28" s="109" t="s">
        <v>150</v>
      </c>
      <c r="O28" s="108">
        <v>0</v>
      </c>
      <c r="P28" s="113">
        <v>1423</v>
      </c>
      <c r="Q28" s="117" t="s">
        <v>266</v>
      </c>
    </row>
    <row r="29" spans="1:25" s="112" customFormat="1" ht="195" x14ac:dyDescent="0.15">
      <c r="A29" s="109">
        <v>15</v>
      </c>
      <c r="B29" s="109" t="s">
        <v>113</v>
      </c>
      <c r="C29" s="109" t="s">
        <v>116</v>
      </c>
      <c r="D29" s="109" t="s">
        <v>99</v>
      </c>
      <c r="E29" s="109" t="s">
        <v>99</v>
      </c>
      <c r="F29" s="114" t="s">
        <v>151</v>
      </c>
      <c r="G29" s="115">
        <v>11</v>
      </c>
      <c r="H29" s="114" t="s">
        <v>152</v>
      </c>
      <c r="I29" s="115" t="s">
        <v>147</v>
      </c>
      <c r="J29" s="109" t="s">
        <v>108</v>
      </c>
      <c r="K29" s="109" t="s">
        <v>109</v>
      </c>
      <c r="L29" s="116">
        <v>44378</v>
      </c>
      <c r="M29" s="116">
        <v>44561</v>
      </c>
      <c r="N29" s="109" t="s">
        <v>104</v>
      </c>
      <c r="O29" s="108">
        <v>0</v>
      </c>
      <c r="P29" s="113">
        <v>238</v>
      </c>
      <c r="Q29" s="110" t="s">
        <v>267</v>
      </c>
    </row>
    <row r="30" spans="1:25" s="112" customFormat="1" ht="52" x14ac:dyDescent="0.15">
      <c r="A30" s="109">
        <v>16</v>
      </c>
      <c r="B30" s="109" t="s">
        <v>113</v>
      </c>
      <c r="C30" s="109" t="s">
        <v>116</v>
      </c>
      <c r="D30" s="109" t="s">
        <v>99</v>
      </c>
      <c r="E30" s="109" t="s">
        <v>98</v>
      </c>
      <c r="F30" s="114" t="s">
        <v>236</v>
      </c>
      <c r="G30" s="115">
        <v>2</v>
      </c>
      <c r="H30" s="114" t="s">
        <v>153</v>
      </c>
      <c r="I30" s="115" t="s">
        <v>147</v>
      </c>
      <c r="J30" s="109" t="s">
        <v>108</v>
      </c>
      <c r="K30" s="109" t="s">
        <v>112</v>
      </c>
      <c r="L30" s="116">
        <v>44256</v>
      </c>
      <c r="M30" s="116">
        <v>44316</v>
      </c>
      <c r="N30" s="109" t="s">
        <v>104</v>
      </c>
      <c r="O30" s="108">
        <v>0</v>
      </c>
      <c r="P30" s="113">
        <v>0</v>
      </c>
      <c r="Q30" s="117" t="s">
        <v>268</v>
      </c>
    </row>
    <row r="31" spans="1:25" s="112" customFormat="1" ht="52" x14ac:dyDescent="0.15">
      <c r="A31" s="109">
        <v>17</v>
      </c>
      <c r="B31" s="109" t="s">
        <v>113</v>
      </c>
      <c r="C31" s="109" t="s">
        <v>116</v>
      </c>
      <c r="D31" s="109" t="s">
        <v>99</v>
      </c>
      <c r="E31" s="109" t="s">
        <v>98</v>
      </c>
      <c r="F31" s="114" t="s">
        <v>269</v>
      </c>
      <c r="G31" s="115">
        <v>3</v>
      </c>
      <c r="H31" s="114" t="s">
        <v>154</v>
      </c>
      <c r="I31" s="115" t="s">
        <v>147</v>
      </c>
      <c r="J31" s="109" t="s">
        <v>108</v>
      </c>
      <c r="K31" s="109" t="s">
        <v>149</v>
      </c>
      <c r="L31" s="116">
        <v>44200</v>
      </c>
      <c r="M31" s="116">
        <v>44255</v>
      </c>
      <c r="N31" s="109" t="s">
        <v>104</v>
      </c>
      <c r="O31" s="108">
        <v>0</v>
      </c>
      <c r="P31" s="113">
        <v>0</v>
      </c>
      <c r="Q31" s="117" t="s">
        <v>270</v>
      </c>
    </row>
    <row r="32" spans="1:25" s="112" customFormat="1" ht="100.5" customHeight="1" x14ac:dyDescent="0.15">
      <c r="A32" s="109">
        <v>18</v>
      </c>
      <c r="B32" s="109" t="s">
        <v>113</v>
      </c>
      <c r="C32" s="109" t="s">
        <v>116</v>
      </c>
      <c r="D32" s="109" t="s">
        <v>99</v>
      </c>
      <c r="E32" s="109" t="s">
        <v>98</v>
      </c>
      <c r="F32" s="114" t="s">
        <v>155</v>
      </c>
      <c r="G32" s="115">
        <v>3</v>
      </c>
      <c r="H32" s="114" t="s">
        <v>154</v>
      </c>
      <c r="I32" s="115" t="s">
        <v>147</v>
      </c>
      <c r="J32" s="109" t="s">
        <v>108</v>
      </c>
      <c r="K32" s="109" t="s">
        <v>149</v>
      </c>
      <c r="L32" s="116">
        <v>44317</v>
      </c>
      <c r="M32" s="116">
        <v>44438</v>
      </c>
      <c r="N32" s="109" t="s">
        <v>104</v>
      </c>
      <c r="O32" s="108">
        <v>0</v>
      </c>
      <c r="P32" s="113">
        <v>0</v>
      </c>
      <c r="Q32" s="117" t="s">
        <v>271</v>
      </c>
      <c r="Y32" s="112" t="s">
        <v>231</v>
      </c>
    </row>
    <row r="33" spans="1:17" s="112" customFormat="1" ht="84" x14ac:dyDescent="0.15">
      <c r="A33" s="109">
        <v>19</v>
      </c>
      <c r="B33" s="109" t="s">
        <v>113</v>
      </c>
      <c r="C33" s="109" t="s">
        <v>116</v>
      </c>
      <c r="D33" s="109" t="s">
        <v>99</v>
      </c>
      <c r="E33" s="109" t="s">
        <v>98</v>
      </c>
      <c r="F33" s="114" t="s">
        <v>156</v>
      </c>
      <c r="G33" s="115">
        <v>3</v>
      </c>
      <c r="H33" s="114" t="s">
        <v>157</v>
      </c>
      <c r="I33" s="115" t="s">
        <v>130</v>
      </c>
      <c r="J33" s="109" t="s">
        <v>108</v>
      </c>
      <c r="K33" s="109" t="s">
        <v>112</v>
      </c>
      <c r="L33" s="116">
        <v>44470</v>
      </c>
      <c r="M33" s="116">
        <v>44561</v>
      </c>
      <c r="N33" s="109" t="s">
        <v>132</v>
      </c>
      <c r="O33" s="108">
        <v>0</v>
      </c>
      <c r="P33" s="113">
        <v>1</v>
      </c>
      <c r="Q33" s="117" t="s">
        <v>291</v>
      </c>
    </row>
    <row r="34" spans="1:17" s="112" customFormat="1" ht="143" x14ac:dyDescent="0.15">
      <c r="A34" s="109">
        <v>20</v>
      </c>
      <c r="B34" s="109" t="s">
        <v>113</v>
      </c>
      <c r="C34" s="109" t="s">
        <v>110</v>
      </c>
      <c r="D34" s="109" t="s">
        <v>99</v>
      </c>
      <c r="E34" s="109" t="s">
        <v>99</v>
      </c>
      <c r="F34" s="114" t="s">
        <v>158</v>
      </c>
      <c r="G34" s="115">
        <v>2</v>
      </c>
      <c r="H34" s="114" t="s">
        <v>159</v>
      </c>
      <c r="I34" s="115" t="s">
        <v>160</v>
      </c>
      <c r="J34" s="109" t="s">
        <v>102</v>
      </c>
      <c r="K34" s="109" t="s">
        <v>161</v>
      </c>
      <c r="L34" s="116">
        <v>44228</v>
      </c>
      <c r="M34" s="116">
        <v>44561</v>
      </c>
      <c r="N34" s="109" t="s">
        <v>121</v>
      </c>
      <c r="O34" s="108">
        <v>31536450</v>
      </c>
      <c r="P34" s="113">
        <v>477</v>
      </c>
      <c r="Q34" s="119" t="s">
        <v>300</v>
      </c>
    </row>
    <row r="35" spans="1:17" s="112" customFormat="1" ht="100.5" customHeight="1" x14ac:dyDescent="0.15">
      <c r="A35" s="109">
        <v>21</v>
      </c>
      <c r="B35" s="109" t="s">
        <v>113</v>
      </c>
      <c r="C35" s="109" t="s">
        <v>105</v>
      </c>
      <c r="D35" s="109" t="s">
        <v>99</v>
      </c>
      <c r="E35" s="109" t="s">
        <v>99</v>
      </c>
      <c r="F35" s="114" t="s">
        <v>162</v>
      </c>
      <c r="G35" s="120">
        <v>1</v>
      </c>
      <c r="H35" s="114" t="s">
        <v>247</v>
      </c>
      <c r="I35" s="115" t="s">
        <v>147</v>
      </c>
      <c r="J35" s="109" t="s">
        <v>108</v>
      </c>
      <c r="K35" s="109" t="s">
        <v>120</v>
      </c>
      <c r="L35" s="116">
        <v>44200</v>
      </c>
      <c r="M35" s="116">
        <v>44561</v>
      </c>
      <c r="N35" s="109" t="s">
        <v>132</v>
      </c>
      <c r="O35" s="108">
        <v>0</v>
      </c>
      <c r="P35" s="113">
        <v>395</v>
      </c>
      <c r="Q35" s="117" t="s">
        <v>272</v>
      </c>
    </row>
    <row r="36" spans="1:17" s="112" customFormat="1" ht="100.5" customHeight="1" x14ac:dyDescent="0.15">
      <c r="A36" s="109">
        <v>22</v>
      </c>
      <c r="B36" s="109" t="s">
        <v>113</v>
      </c>
      <c r="C36" s="109" t="s">
        <v>116</v>
      </c>
      <c r="D36" s="109" t="s">
        <v>99</v>
      </c>
      <c r="E36" s="109" t="s">
        <v>99</v>
      </c>
      <c r="F36" s="114" t="s">
        <v>163</v>
      </c>
      <c r="G36" s="115">
        <v>4</v>
      </c>
      <c r="H36" s="114" t="s">
        <v>164</v>
      </c>
      <c r="I36" s="115" t="s">
        <v>147</v>
      </c>
      <c r="J36" s="109" t="s">
        <v>165</v>
      </c>
      <c r="K36" s="109" t="s">
        <v>166</v>
      </c>
      <c r="L36" s="116">
        <v>44228</v>
      </c>
      <c r="M36" s="116">
        <v>44561</v>
      </c>
      <c r="N36" s="109" t="s">
        <v>104</v>
      </c>
      <c r="O36" s="108">
        <v>0</v>
      </c>
      <c r="P36" s="113">
        <v>0</v>
      </c>
      <c r="Q36" s="117" t="s">
        <v>292</v>
      </c>
    </row>
    <row r="37" spans="1:17" s="112" customFormat="1" ht="100.5" customHeight="1" x14ac:dyDescent="0.15">
      <c r="A37" s="109">
        <v>23</v>
      </c>
      <c r="B37" s="109" t="s">
        <v>113</v>
      </c>
      <c r="C37" s="109" t="s">
        <v>116</v>
      </c>
      <c r="D37" s="109" t="s">
        <v>99</v>
      </c>
      <c r="E37" s="109" t="s">
        <v>99</v>
      </c>
      <c r="F37" s="114" t="s">
        <v>167</v>
      </c>
      <c r="G37" s="115">
        <v>3</v>
      </c>
      <c r="H37" s="114" t="s">
        <v>168</v>
      </c>
      <c r="I37" s="115" t="s">
        <v>147</v>
      </c>
      <c r="J37" s="109" t="s">
        <v>165</v>
      </c>
      <c r="K37" s="109" t="s">
        <v>166</v>
      </c>
      <c r="L37" s="116">
        <v>44228</v>
      </c>
      <c r="M37" s="116">
        <v>44561</v>
      </c>
      <c r="N37" s="109" t="s">
        <v>104</v>
      </c>
      <c r="O37" s="108">
        <v>0</v>
      </c>
      <c r="P37" s="113">
        <v>0</v>
      </c>
      <c r="Q37" s="117" t="s">
        <v>293</v>
      </c>
    </row>
    <row r="38" spans="1:17" s="112" customFormat="1" ht="100.5" customHeight="1" x14ac:dyDescent="0.15">
      <c r="A38" s="109">
        <v>24</v>
      </c>
      <c r="B38" s="109" t="s">
        <v>113</v>
      </c>
      <c r="C38" s="109" t="s">
        <v>169</v>
      </c>
      <c r="D38" s="109" t="s">
        <v>99</v>
      </c>
      <c r="E38" s="109" t="s">
        <v>99</v>
      </c>
      <c r="F38" s="114" t="s">
        <v>273</v>
      </c>
      <c r="G38" s="115">
        <v>2</v>
      </c>
      <c r="H38" s="114" t="s">
        <v>170</v>
      </c>
      <c r="I38" s="115" t="s">
        <v>147</v>
      </c>
      <c r="J38" s="109" t="s">
        <v>108</v>
      </c>
      <c r="K38" s="109" t="s">
        <v>112</v>
      </c>
      <c r="L38" s="116">
        <v>44211</v>
      </c>
      <c r="M38" s="116">
        <v>44270</v>
      </c>
      <c r="N38" s="109" t="s">
        <v>104</v>
      </c>
      <c r="O38" s="108">
        <v>0</v>
      </c>
      <c r="P38" s="113">
        <v>0</v>
      </c>
      <c r="Q38" s="110" t="s">
        <v>294</v>
      </c>
    </row>
    <row r="39" spans="1:17" s="112" customFormat="1" ht="100.5" customHeight="1" x14ac:dyDescent="0.15">
      <c r="A39" s="109">
        <v>25</v>
      </c>
      <c r="B39" s="109" t="s">
        <v>113</v>
      </c>
      <c r="C39" s="109" t="s">
        <v>116</v>
      </c>
      <c r="D39" s="109" t="s">
        <v>99</v>
      </c>
      <c r="E39" s="109" t="s">
        <v>98</v>
      </c>
      <c r="F39" s="114" t="s">
        <v>172</v>
      </c>
      <c r="G39" s="115">
        <v>1</v>
      </c>
      <c r="H39" s="114" t="s">
        <v>173</v>
      </c>
      <c r="I39" s="115" t="s">
        <v>147</v>
      </c>
      <c r="J39" s="109" t="s">
        <v>165</v>
      </c>
      <c r="K39" s="109" t="s">
        <v>166</v>
      </c>
      <c r="L39" s="116">
        <v>44440</v>
      </c>
      <c r="M39" s="116">
        <v>44561</v>
      </c>
      <c r="N39" s="109" t="s">
        <v>104</v>
      </c>
      <c r="O39" s="108">
        <v>0</v>
      </c>
      <c r="P39" s="113">
        <v>0</v>
      </c>
      <c r="Q39" s="110" t="s">
        <v>274</v>
      </c>
    </row>
    <row r="40" spans="1:17" s="112" customFormat="1" ht="130" x14ac:dyDescent="0.15">
      <c r="A40" s="109">
        <v>26</v>
      </c>
      <c r="B40" s="109" t="s">
        <v>113</v>
      </c>
      <c r="C40" s="109" t="s">
        <v>171</v>
      </c>
      <c r="D40" s="109" t="s">
        <v>99</v>
      </c>
      <c r="E40" s="109" t="s">
        <v>99</v>
      </c>
      <c r="F40" s="114" t="s">
        <v>237</v>
      </c>
      <c r="G40" s="115">
        <v>6</v>
      </c>
      <c r="H40" s="114" t="s">
        <v>174</v>
      </c>
      <c r="I40" s="115" t="s">
        <v>175</v>
      </c>
      <c r="J40" s="109" t="s">
        <v>102</v>
      </c>
      <c r="K40" s="109" t="s">
        <v>103</v>
      </c>
      <c r="L40" s="116">
        <v>44197</v>
      </c>
      <c r="M40" s="116">
        <v>44377</v>
      </c>
      <c r="N40" s="109" t="s">
        <v>104</v>
      </c>
      <c r="O40" s="108">
        <v>10936200</v>
      </c>
      <c r="P40" s="113">
        <v>72</v>
      </c>
      <c r="Q40" s="110" t="s">
        <v>305</v>
      </c>
    </row>
    <row r="41" spans="1:17" s="112" customFormat="1" ht="100.5" customHeight="1" x14ac:dyDescent="0.15">
      <c r="A41" s="109">
        <v>27</v>
      </c>
      <c r="B41" s="109" t="s">
        <v>113</v>
      </c>
      <c r="C41" s="109" t="s">
        <v>97</v>
      </c>
      <c r="D41" s="109" t="s">
        <v>99</v>
      </c>
      <c r="E41" s="109" t="s">
        <v>99</v>
      </c>
      <c r="F41" s="114" t="s">
        <v>238</v>
      </c>
      <c r="G41" s="115">
        <v>6</v>
      </c>
      <c r="H41" s="114" t="s">
        <v>176</v>
      </c>
      <c r="I41" s="115" t="s">
        <v>175</v>
      </c>
      <c r="J41" s="109" t="s">
        <v>177</v>
      </c>
      <c r="K41" s="109" t="s">
        <v>178</v>
      </c>
      <c r="L41" s="116">
        <v>44228</v>
      </c>
      <c r="M41" s="116">
        <v>44561</v>
      </c>
      <c r="N41" s="109" t="s">
        <v>179</v>
      </c>
      <c r="O41" s="108">
        <v>0</v>
      </c>
      <c r="P41" s="113">
        <v>1200</v>
      </c>
      <c r="Q41" s="110" t="s">
        <v>275</v>
      </c>
    </row>
    <row r="42" spans="1:17" s="112" customFormat="1" ht="100.5" customHeight="1" x14ac:dyDescent="0.15">
      <c r="A42" s="109">
        <v>28</v>
      </c>
      <c r="B42" s="109" t="s">
        <v>113</v>
      </c>
      <c r="C42" s="109" t="s">
        <v>110</v>
      </c>
      <c r="D42" s="109" t="s">
        <v>99</v>
      </c>
      <c r="E42" s="109" t="s">
        <v>99</v>
      </c>
      <c r="F42" s="114" t="s">
        <v>180</v>
      </c>
      <c r="G42" s="115">
        <v>4</v>
      </c>
      <c r="H42" s="121" t="s">
        <v>248</v>
      </c>
      <c r="I42" s="115" t="s">
        <v>181</v>
      </c>
      <c r="J42" s="109" t="s">
        <v>108</v>
      </c>
      <c r="K42" s="109" t="s">
        <v>182</v>
      </c>
      <c r="L42" s="116">
        <v>44200</v>
      </c>
      <c r="M42" s="116">
        <v>44545</v>
      </c>
      <c r="N42" s="109" t="s">
        <v>121</v>
      </c>
      <c r="O42" s="108">
        <v>0</v>
      </c>
      <c r="P42" s="113">
        <v>0</v>
      </c>
      <c r="Q42" s="110" t="s">
        <v>295</v>
      </c>
    </row>
    <row r="43" spans="1:17" s="112" customFormat="1" ht="100.5" customHeight="1" x14ac:dyDescent="0.15">
      <c r="A43" s="109">
        <v>29</v>
      </c>
      <c r="B43" s="109" t="s">
        <v>113</v>
      </c>
      <c r="C43" s="109" t="s">
        <v>116</v>
      </c>
      <c r="D43" s="109" t="s">
        <v>99</v>
      </c>
      <c r="E43" s="109" t="s">
        <v>98</v>
      </c>
      <c r="F43" s="114" t="s">
        <v>183</v>
      </c>
      <c r="G43" s="115">
        <v>3</v>
      </c>
      <c r="H43" s="114" t="s">
        <v>184</v>
      </c>
      <c r="I43" s="115" t="s">
        <v>185</v>
      </c>
      <c r="J43" s="109" t="s">
        <v>139</v>
      </c>
      <c r="K43" s="109" t="s">
        <v>186</v>
      </c>
      <c r="L43" s="116">
        <v>44197</v>
      </c>
      <c r="M43" s="116" t="s">
        <v>256</v>
      </c>
      <c r="N43" s="109" t="s">
        <v>121</v>
      </c>
      <c r="O43" s="108">
        <v>0</v>
      </c>
      <c r="P43" s="113">
        <v>0</v>
      </c>
      <c r="Q43" s="110" t="s">
        <v>276</v>
      </c>
    </row>
    <row r="44" spans="1:17" s="112" customFormat="1" ht="100.5" customHeight="1" x14ac:dyDescent="0.15">
      <c r="A44" s="109">
        <v>30</v>
      </c>
      <c r="B44" s="109" t="s">
        <v>113</v>
      </c>
      <c r="C44" s="109" t="s">
        <v>116</v>
      </c>
      <c r="D44" s="109" t="s">
        <v>99</v>
      </c>
      <c r="E44" s="109" t="s">
        <v>99</v>
      </c>
      <c r="F44" s="114" t="s">
        <v>277</v>
      </c>
      <c r="G44" s="115">
        <v>1</v>
      </c>
      <c r="H44" s="114" t="s">
        <v>249</v>
      </c>
      <c r="I44" s="115" t="s">
        <v>187</v>
      </c>
      <c r="J44" s="109" t="s">
        <v>139</v>
      </c>
      <c r="K44" s="109" t="s">
        <v>166</v>
      </c>
      <c r="L44" s="116">
        <v>44317</v>
      </c>
      <c r="M44" s="116" t="s">
        <v>256</v>
      </c>
      <c r="N44" s="109" t="s">
        <v>188</v>
      </c>
      <c r="O44" s="108">
        <v>0</v>
      </c>
      <c r="P44" s="113">
        <v>0</v>
      </c>
      <c r="Q44" s="110" t="s">
        <v>278</v>
      </c>
    </row>
    <row r="45" spans="1:17" s="112" customFormat="1" ht="100.5" customHeight="1" x14ac:dyDescent="0.15">
      <c r="A45" s="109">
        <v>31</v>
      </c>
      <c r="B45" s="109" t="s">
        <v>113</v>
      </c>
      <c r="C45" s="109" t="s">
        <v>116</v>
      </c>
      <c r="D45" s="109" t="s">
        <v>99</v>
      </c>
      <c r="E45" s="109" t="s">
        <v>99</v>
      </c>
      <c r="F45" s="114" t="s">
        <v>189</v>
      </c>
      <c r="G45" s="115">
        <v>1</v>
      </c>
      <c r="H45" s="121" t="s">
        <v>190</v>
      </c>
      <c r="I45" s="115" t="s">
        <v>255</v>
      </c>
      <c r="J45" s="109" t="s">
        <v>139</v>
      </c>
      <c r="K45" s="109" t="s">
        <v>186</v>
      </c>
      <c r="L45" s="116">
        <v>44317</v>
      </c>
      <c r="M45" s="116" t="s">
        <v>256</v>
      </c>
      <c r="N45" s="109" t="s">
        <v>191</v>
      </c>
      <c r="O45" s="108">
        <v>0</v>
      </c>
      <c r="P45" s="113">
        <v>50</v>
      </c>
      <c r="Q45" s="110" t="s">
        <v>279</v>
      </c>
    </row>
    <row r="46" spans="1:17" s="112" customFormat="1" ht="228" x14ac:dyDescent="0.15">
      <c r="A46" s="109">
        <v>32</v>
      </c>
      <c r="B46" s="109" t="s">
        <v>113</v>
      </c>
      <c r="C46" s="109" t="s">
        <v>116</v>
      </c>
      <c r="D46" s="109" t="s">
        <v>99</v>
      </c>
      <c r="E46" s="109" t="s">
        <v>99</v>
      </c>
      <c r="F46" s="114" t="s">
        <v>192</v>
      </c>
      <c r="G46" s="115">
        <v>9</v>
      </c>
      <c r="H46" s="114" t="s">
        <v>193</v>
      </c>
      <c r="I46" s="115" t="s">
        <v>194</v>
      </c>
      <c r="J46" s="109" t="s">
        <v>139</v>
      </c>
      <c r="K46" s="109" t="s">
        <v>186</v>
      </c>
      <c r="L46" s="116">
        <v>44197</v>
      </c>
      <c r="M46" s="116" t="s">
        <v>256</v>
      </c>
      <c r="N46" s="109" t="s">
        <v>195</v>
      </c>
      <c r="O46" s="108">
        <v>0</v>
      </c>
      <c r="P46" s="113">
        <v>0</v>
      </c>
      <c r="Q46" s="110" t="s">
        <v>280</v>
      </c>
    </row>
    <row r="47" spans="1:17" s="112" customFormat="1" ht="100.5" customHeight="1" x14ac:dyDescent="0.15">
      <c r="A47" s="109">
        <v>33</v>
      </c>
      <c r="B47" s="109" t="s">
        <v>113</v>
      </c>
      <c r="C47" s="109" t="s">
        <v>116</v>
      </c>
      <c r="D47" s="109" t="s">
        <v>99</v>
      </c>
      <c r="E47" s="109" t="s">
        <v>99</v>
      </c>
      <c r="F47" s="114" t="s">
        <v>196</v>
      </c>
      <c r="G47" s="115">
        <v>2</v>
      </c>
      <c r="H47" s="114" t="s">
        <v>197</v>
      </c>
      <c r="I47" s="115" t="s">
        <v>194</v>
      </c>
      <c r="J47" s="109" t="s">
        <v>139</v>
      </c>
      <c r="K47" s="109" t="s">
        <v>198</v>
      </c>
      <c r="L47" s="116">
        <v>44317</v>
      </c>
      <c r="M47" s="116" t="s">
        <v>257</v>
      </c>
      <c r="N47" s="109" t="s">
        <v>195</v>
      </c>
      <c r="O47" s="108">
        <v>0</v>
      </c>
      <c r="P47" s="113">
        <v>45</v>
      </c>
      <c r="Q47" s="110" t="s">
        <v>281</v>
      </c>
    </row>
    <row r="48" spans="1:17" s="112" customFormat="1" ht="100.5" customHeight="1" x14ac:dyDescent="0.15">
      <c r="A48" s="109">
        <v>34</v>
      </c>
      <c r="B48" s="109" t="s">
        <v>113</v>
      </c>
      <c r="C48" s="109" t="s">
        <v>116</v>
      </c>
      <c r="D48" s="109" t="s">
        <v>99</v>
      </c>
      <c r="E48" s="109" t="s">
        <v>99</v>
      </c>
      <c r="F48" s="114" t="s">
        <v>239</v>
      </c>
      <c r="G48" s="115">
        <v>1</v>
      </c>
      <c r="H48" s="122" t="s">
        <v>250</v>
      </c>
      <c r="I48" s="115" t="s">
        <v>199</v>
      </c>
      <c r="J48" s="109" t="s">
        <v>139</v>
      </c>
      <c r="K48" s="109" t="s">
        <v>186</v>
      </c>
      <c r="L48" s="116">
        <v>44323</v>
      </c>
      <c r="M48" s="116" t="s">
        <v>256</v>
      </c>
      <c r="N48" s="109" t="s">
        <v>200</v>
      </c>
      <c r="O48" s="108">
        <v>0</v>
      </c>
      <c r="P48" s="113">
        <v>0</v>
      </c>
      <c r="Q48" s="110" t="s">
        <v>282</v>
      </c>
    </row>
    <row r="49" spans="1:17" s="112" customFormat="1" ht="100.5" customHeight="1" x14ac:dyDescent="0.15">
      <c r="A49" s="109">
        <v>35</v>
      </c>
      <c r="B49" s="109" t="s">
        <v>113</v>
      </c>
      <c r="C49" s="109" t="s">
        <v>116</v>
      </c>
      <c r="D49" s="109" t="s">
        <v>99</v>
      </c>
      <c r="E49" s="109" t="s">
        <v>99</v>
      </c>
      <c r="F49" s="114" t="s">
        <v>201</v>
      </c>
      <c r="G49" s="115">
        <v>3</v>
      </c>
      <c r="H49" s="114" t="s">
        <v>251</v>
      </c>
      <c r="I49" s="115" t="s">
        <v>202</v>
      </c>
      <c r="J49" s="109" t="s">
        <v>139</v>
      </c>
      <c r="K49" s="109" t="s">
        <v>186</v>
      </c>
      <c r="L49" s="116">
        <v>44287</v>
      </c>
      <c r="M49" s="116">
        <v>44439</v>
      </c>
      <c r="N49" s="109" t="s">
        <v>203</v>
      </c>
      <c r="O49" s="108">
        <v>0</v>
      </c>
      <c r="P49" s="113">
        <v>671</v>
      </c>
      <c r="Q49" s="110" t="s">
        <v>283</v>
      </c>
    </row>
    <row r="50" spans="1:17" s="112" customFormat="1" ht="168" x14ac:dyDescent="0.15">
      <c r="A50" s="109">
        <v>36</v>
      </c>
      <c r="B50" s="109" t="s">
        <v>113</v>
      </c>
      <c r="C50" s="109" t="s">
        <v>116</v>
      </c>
      <c r="D50" s="109" t="s">
        <v>99</v>
      </c>
      <c r="E50" s="109" t="s">
        <v>99</v>
      </c>
      <c r="F50" s="114" t="s">
        <v>204</v>
      </c>
      <c r="G50" s="115">
        <v>1</v>
      </c>
      <c r="H50" s="114" t="s">
        <v>205</v>
      </c>
      <c r="I50" s="115" t="s">
        <v>206</v>
      </c>
      <c r="J50" s="109" t="s">
        <v>139</v>
      </c>
      <c r="K50" s="109" t="s">
        <v>186</v>
      </c>
      <c r="L50" s="116">
        <v>44228</v>
      </c>
      <c r="M50" s="116" t="s">
        <v>207</v>
      </c>
      <c r="N50" s="109" t="s">
        <v>208</v>
      </c>
      <c r="O50" s="108">
        <v>0</v>
      </c>
      <c r="P50" s="113">
        <v>17</v>
      </c>
      <c r="Q50" s="110" t="s">
        <v>296</v>
      </c>
    </row>
    <row r="51" spans="1:17" s="112" customFormat="1" ht="100.5" customHeight="1" x14ac:dyDescent="0.15">
      <c r="A51" s="109">
        <v>37</v>
      </c>
      <c r="B51" s="109" t="s">
        <v>113</v>
      </c>
      <c r="C51" s="109" t="s">
        <v>116</v>
      </c>
      <c r="D51" s="109" t="s">
        <v>99</v>
      </c>
      <c r="E51" s="109" t="s">
        <v>99</v>
      </c>
      <c r="F51" s="114" t="s">
        <v>240</v>
      </c>
      <c r="G51" s="115">
        <v>1</v>
      </c>
      <c r="H51" s="114" t="s">
        <v>252</v>
      </c>
      <c r="I51" s="115" t="s">
        <v>209</v>
      </c>
      <c r="J51" s="109" t="s">
        <v>139</v>
      </c>
      <c r="K51" s="109" t="s">
        <v>186</v>
      </c>
      <c r="L51" s="116">
        <v>44317</v>
      </c>
      <c r="M51" s="116" t="s">
        <v>256</v>
      </c>
      <c r="N51" s="109" t="s">
        <v>210</v>
      </c>
      <c r="O51" s="108">
        <v>0</v>
      </c>
      <c r="P51" s="113">
        <v>2</v>
      </c>
      <c r="Q51" s="110" t="s">
        <v>297</v>
      </c>
    </row>
    <row r="52" spans="1:17" s="112" customFormat="1" ht="100.5" customHeight="1" x14ac:dyDescent="0.15">
      <c r="A52" s="109">
        <v>38</v>
      </c>
      <c r="B52" s="109" t="s">
        <v>113</v>
      </c>
      <c r="C52" s="109" t="s">
        <v>116</v>
      </c>
      <c r="D52" s="109" t="s">
        <v>99</v>
      </c>
      <c r="E52" s="109" t="s">
        <v>99</v>
      </c>
      <c r="F52" s="114" t="s">
        <v>211</v>
      </c>
      <c r="G52" s="115">
        <v>1</v>
      </c>
      <c r="H52" s="114" t="s">
        <v>212</v>
      </c>
      <c r="I52" s="115" t="s">
        <v>213</v>
      </c>
      <c r="J52" s="109" t="s">
        <v>139</v>
      </c>
      <c r="K52" s="109" t="s">
        <v>186</v>
      </c>
      <c r="L52" s="116">
        <v>44317</v>
      </c>
      <c r="M52" s="116" t="s">
        <v>256</v>
      </c>
      <c r="N52" s="109" t="s">
        <v>214</v>
      </c>
      <c r="O52" s="108">
        <v>0</v>
      </c>
      <c r="P52" s="113">
        <v>7</v>
      </c>
      <c r="Q52" s="110" t="s">
        <v>284</v>
      </c>
    </row>
    <row r="53" spans="1:17" s="112" customFormat="1" ht="100.5" customHeight="1" x14ac:dyDescent="0.15">
      <c r="A53" s="109">
        <v>39</v>
      </c>
      <c r="B53" s="109" t="s">
        <v>113</v>
      </c>
      <c r="C53" s="109" t="s">
        <v>116</v>
      </c>
      <c r="D53" s="109" t="s">
        <v>99</v>
      </c>
      <c r="E53" s="109" t="s">
        <v>99</v>
      </c>
      <c r="F53" s="114" t="s">
        <v>241</v>
      </c>
      <c r="G53" s="115">
        <v>1</v>
      </c>
      <c r="H53" s="114" t="s">
        <v>253</v>
      </c>
      <c r="I53" s="115" t="s">
        <v>215</v>
      </c>
      <c r="J53" s="109" t="s">
        <v>139</v>
      </c>
      <c r="K53" s="109" t="s">
        <v>186</v>
      </c>
      <c r="L53" s="116">
        <v>44256</v>
      </c>
      <c r="M53" s="116" t="s">
        <v>256</v>
      </c>
      <c r="N53" s="109" t="s">
        <v>216</v>
      </c>
      <c r="O53" s="108">
        <v>0</v>
      </c>
      <c r="P53" s="113">
        <v>0</v>
      </c>
      <c r="Q53" s="110" t="s">
        <v>298</v>
      </c>
    </row>
    <row r="54" spans="1:17" s="112" customFormat="1" ht="100.5" customHeight="1" x14ac:dyDescent="0.15">
      <c r="A54" s="109">
        <v>40</v>
      </c>
      <c r="B54" s="109" t="s">
        <v>113</v>
      </c>
      <c r="C54" s="109" t="s">
        <v>116</v>
      </c>
      <c r="D54" s="109" t="s">
        <v>99</v>
      </c>
      <c r="E54" s="109" t="s">
        <v>99</v>
      </c>
      <c r="F54" s="114" t="s">
        <v>217</v>
      </c>
      <c r="G54" s="115">
        <v>7</v>
      </c>
      <c r="H54" s="114" t="s">
        <v>218</v>
      </c>
      <c r="I54" s="115" t="s">
        <v>219</v>
      </c>
      <c r="J54" s="109" t="s">
        <v>139</v>
      </c>
      <c r="K54" s="109" t="s">
        <v>186</v>
      </c>
      <c r="L54" s="116">
        <v>44228</v>
      </c>
      <c r="M54" s="116" t="s">
        <v>256</v>
      </c>
      <c r="N54" s="109" t="s">
        <v>220</v>
      </c>
      <c r="O54" s="108">
        <v>0</v>
      </c>
      <c r="P54" s="113">
        <v>0</v>
      </c>
      <c r="Q54" s="110" t="s">
        <v>285</v>
      </c>
    </row>
    <row r="55" spans="1:17" s="112" customFormat="1" ht="100.5" customHeight="1" x14ac:dyDescent="0.15">
      <c r="A55" s="109">
        <v>41</v>
      </c>
      <c r="B55" s="109" t="s">
        <v>113</v>
      </c>
      <c r="C55" s="109" t="s">
        <v>116</v>
      </c>
      <c r="D55" s="109" t="s">
        <v>99</v>
      </c>
      <c r="E55" s="109" t="s">
        <v>99</v>
      </c>
      <c r="F55" s="114" t="s">
        <v>242</v>
      </c>
      <c r="G55" s="115">
        <v>40</v>
      </c>
      <c r="H55" s="114" t="s">
        <v>254</v>
      </c>
      <c r="I55" s="115" t="s">
        <v>221</v>
      </c>
      <c r="J55" s="109" t="s">
        <v>139</v>
      </c>
      <c r="K55" s="109" t="s">
        <v>222</v>
      </c>
      <c r="L55" s="116">
        <v>44207</v>
      </c>
      <c r="M55" s="116" t="s">
        <v>256</v>
      </c>
      <c r="N55" s="109" t="s">
        <v>223</v>
      </c>
      <c r="O55" s="108">
        <v>0</v>
      </c>
      <c r="P55" s="113">
        <v>0</v>
      </c>
      <c r="Q55" s="110" t="s">
        <v>286</v>
      </c>
    </row>
    <row r="56" spans="1:17" s="112" customFormat="1" ht="100.5" customHeight="1" x14ac:dyDescent="0.15">
      <c r="A56" s="109">
        <v>42</v>
      </c>
      <c r="B56" s="109" t="s">
        <v>113</v>
      </c>
      <c r="C56" s="109" t="s">
        <v>116</v>
      </c>
      <c r="D56" s="109" t="s">
        <v>99</v>
      </c>
      <c r="E56" s="109" t="s">
        <v>99</v>
      </c>
      <c r="F56" s="114" t="s">
        <v>224</v>
      </c>
      <c r="G56" s="115">
        <v>1</v>
      </c>
      <c r="H56" s="114" t="s">
        <v>225</v>
      </c>
      <c r="I56" s="115" t="s">
        <v>226</v>
      </c>
      <c r="J56" s="109" t="s">
        <v>139</v>
      </c>
      <c r="K56" s="109" t="s">
        <v>186</v>
      </c>
      <c r="L56" s="116">
        <v>44197</v>
      </c>
      <c r="M56" s="116">
        <v>44255</v>
      </c>
      <c r="N56" s="109" t="s">
        <v>227</v>
      </c>
      <c r="O56" s="108">
        <v>0</v>
      </c>
      <c r="P56" s="113">
        <v>0</v>
      </c>
      <c r="Q56" s="110" t="s">
        <v>287</v>
      </c>
    </row>
    <row r="57" spans="1:17" s="112" customFormat="1" ht="100.5" customHeight="1" x14ac:dyDescent="0.15">
      <c r="A57" s="109">
        <v>43</v>
      </c>
      <c r="B57" s="109" t="s">
        <v>113</v>
      </c>
      <c r="C57" s="109" t="s">
        <v>116</v>
      </c>
      <c r="D57" s="109" t="s">
        <v>99</v>
      </c>
      <c r="E57" s="109" t="s">
        <v>99</v>
      </c>
      <c r="F57" s="114" t="s">
        <v>228</v>
      </c>
      <c r="G57" s="115" t="s">
        <v>243</v>
      </c>
      <c r="H57" s="114" t="s">
        <v>229</v>
      </c>
      <c r="I57" s="116" t="s">
        <v>147</v>
      </c>
      <c r="J57" s="109" t="s">
        <v>139</v>
      </c>
      <c r="K57" s="109" t="s">
        <v>230</v>
      </c>
      <c r="L57" s="116">
        <v>44440</v>
      </c>
      <c r="M57" s="116">
        <v>44561</v>
      </c>
      <c r="N57" s="109" t="s">
        <v>104</v>
      </c>
      <c r="O57" s="108">
        <v>0</v>
      </c>
      <c r="P57" s="113">
        <v>251</v>
      </c>
      <c r="Q57" s="110" t="s">
        <v>301</v>
      </c>
    </row>
    <row r="58" spans="1:17" x14ac:dyDescent="0.2">
      <c r="A58" s="10"/>
      <c r="B58" s="10"/>
      <c r="C58" s="10"/>
      <c r="D58" s="10"/>
      <c r="E58" s="10"/>
      <c r="F58" s="10"/>
      <c r="G58" s="10"/>
      <c r="H58" s="10"/>
      <c r="I58" s="10"/>
      <c r="J58" s="10"/>
      <c r="K58" s="10"/>
      <c r="L58" s="10"/>
      <c r="M58" s="10"/>
      <c r="N58" s="10"/>
      <c r="O58" s="123">
        <f>SUM(O15:O57)</f>
        <v>47985299</v>
      </c>
      <c r="P58" s="124">
        <f>SUM(P15:P57)</f>
        <v>20871</v>
      </c>
    </row>
    <row r="59" spans="1:17" x14ac:dyDescent="0.2">
      <c r="A59" s="10"/>
      <c r="B59" s="10"/>
      <c r="C59" s="10"/>
      <c r="D59" s="10"/>
      <c r="E59" s="10"/>
      <c r="F59" s="10"/>
      <c r="G59" s="10"/>
      <c r="H59" s="10"/>
      <c r="I59" s="10"/>
      <c r="J59" s="10"/>
      <c r="K59" s="10"/>
      <c r="L59" s="10"/>
      <c r="M59" s="10"/>
      <c r="N59" s="10"/>
    </row>
    <row r="60" spans="1:17" x14ac:dyDescent="0.2">
      <c r="A60" s="10"/>
      <c r="B60" s="10"/>
      <c r="C60" s="10"/>
      <c r="D60" s="10"/>
      <c r="E60" s="10"/>
      <c r="F60" s="10"/>
      <c r="G60" s="10"/>
      <c r="H60" s="10"/>
      <c r="I60" s="10"/>
      <c r="J60" s="10"/>
      <c r="K60" s="10"/>
      <c r="L60" s="10"/>
      <c r="M60" s="10"/>
      <c r="N60" s="10"/>
    </row>
    <row r="61" spans="1:17" x14ac:dyDescent="0.2">
      <c r="A61" s="10"/>
      <c r="B61" s="10"/>
      <c r="C61" s="10"/>
      <c r="D61" s="10"/>
      <c r="E61" s="10"/>
      <c r="F61" s="10"/>
      <c r="G61" s="10"/>
      <c r="H61" s="10"/>
      <c r="I61" s="10"/>
      <c r="J61" s="10"/>
      <c r="K61" s="10"/>
      <c r="L61" s="10"/>
      <c r="M61" s="10"/>
      <c r="N61" s="10"/>
    </row>
    <row r="62" spans="1:17" x14ac:dyDescent="0.2">
      <c r="A62" s="10"/>
      <c r="B62" s="10"/>
      <c r="C62" s="10"/>
      <c r="D62" s="10"/>
      <c r="E62" s="10"/>
      <c r="F62" s="10"/>
      <c r="G62" s="10"/>
      <c r="H62" s="10"/>
      <c r="I62" s="10"/>
      <c r="J62" s="10"/>
      <c r="K62" s="10"/>
      <c r="L62" s="10"/>
      <c r="M62" s="10"/>
      <c r="N62" s="10"/>
    </row>
    <row r="63" spans="1:17" x14ac:dyDescent="0.2">
      <c r="A63" s="10"/>
      <c r="B63" s="10"/>
      <c r="C63" s="10"/>
      <c r="D63" s="10"/>
      <c r="E63" s="10"/>
      <c r="F63" s="10"/>
      <c r="G63" s="10"/>
      <c r="H63" s="10"/>
      <c r="I63" s="10"/>
      <c r="J63" s="10"/>
      <c r="K63" s="10"/>
      <c r="L63" s="10"/>
      <c r="M63" s="10"/>
      <c r="N63" s="10"/>
    </row>
    <row r="64" spans="1:17" x14ac:dyDescent="0.2">
      <c r="A64" s="10"/>
      <c r="B64" s="10"/>
      <c r="C64" s="10"/>
      <c r="D64" s="10"/>
      <c r="E64" s="10"/>
      <c r="F64" s="10"/>
      <c r="G64" s="10"/>
      <c r="H64" s="10"/>
      <c r="I64" s="10"/>
      <c r="J64" s="10"/>
      <c r="K64" s="10"/>
      <c r="L64" s="10"/>
      <c r="M64" s="10"/>
      <c r="N64" s="10"/>
    </row>
    <row r="65" spans="1:14" x14ac:dyDescent="0.2">
      <c r="A65" s="10"/>
      <c r="B65" s="10"/>
      <c r="C65" s="10"/>
      <c r="D65" s="10"/>
      <c r="E65" s="10"/>
      <c r="F65" s="10"/>
      <c r="G65" s="10"/>
      <c r="H65" s="10"/>
      <c r="I65" s="10"/>
      <c r="J65" s="10"/>
      <c r="K65" s="10"/>
      <c r="L65" s="10"/>
      <c r="M65" s="10"/>
      <c r="N65" s="10"/>
    </row>
    <row r="66" spans="1:14" x14ac:dyDescent="0.2">
      <c r="A66" s="10"/>
      <c r="B66" s="10"/>
      <c r="C66" s="10"/>
      <c r="D66" s="10"/>
      <c r="E66" s="10"/>
      <c r="F66" s="10"/>
      <c r="G66" s="10"/>
      <c r="H66" s="10"/>
      <c r="I66" s="10"/>
      <c r="J66" s="10"/>
      <c r="K66" s="10"/>
      <c r="L66" s="10"/>
      <c r="M66" s="10"/>
      <c r="N66" s="10"/>
    </row>
    <row r="67" spans="1:14" x14ac:dyDescent="0.2">
      <c r="A67" s="10"/>
      <c r="B67" s="10"/>
      <c r="C67" s="10"/>
      <c r="D67" s="10"/>
      <c r="E67" s="10"/>
      <c r="F67" s="10"/>
      <c r="G67" s="10"/>
      <c r="H67" s="10"/>
      <c r="I67" s="10"/>
      <c r="J67" s="10"/>
      <c r="K67" s="10"/>
      <c r="L67" s="10"/>
      <c r="M67" s="10"/>
      <c r="N67" s="10"/>
    </row>
    <row r="68" spans="1:14" x14ac:dyDescent="0.2">
      <c r="A68" s="10"/>
      <c r="B68" s="10"/>
      <c r="C68" s="10"/>
      <c r="D68" s="10"/>
      <c r="E68" s="10"/>
      <c r="F68" s="10"/>
      <c r="G68" s="10"/>
      <c r="H68" s="10"/>
      <c r="I68" s="10"/>
      <c r="J68" s="10"/>
      <c r="K68" s="10"/>
      <c r="L68" s="10"/>
      <c r="M68" s="10"/>
      <c r="N68" s="10"/>
    </row>
    <row r="69" spans="1:14" x14ac:dyDescent="0.2">
      <c r="A69" s="10"/>
      <c r="B69" s="10"/>
      <c r="C69" s="10"/>
      <c r="D69" s="10"/>
      <c r="E69" s="10"/>
      <c r="F69" s="10"/>
      <c r="G69" s="10"/>
      <c r="H69" s="10"/>
      <c r="I69" s="10"/>
      <c r="J69" s="10"/>
      <c r="K69" s="10"/>
      <c r="L69" s="10"/>
      <c r="M69" s="10"/>
      <c r="N69" s="10"/>
    </row>
    <row r="70" spans="1:14" x14ac:dyDescent="0.2">
      <c r="A70" s="10"/>
      <c r="B70" s="10"/>
      <c r="C70" s="10"/>
      <c r="D70" s="10"/>
      <c r="E70" s="10"/>
      <c r="F70" s="10"/>
      <c r="G70" s="10"/>
      <c r="H70" s="10"/>
      <c r="I70" s="10"/>
      <c r="J70" s="10"/>
      <c r="K70" s="10"/>
      <c r="L70" s="10"/>
      <c r="M70" s="10"/>
      <c r="N70" s="10"/>
    </row>
    <row r="71" spans="1:14" x14ac:dyDescent="0.2">
      <c r="A71" s="10"/>
      <c r="B71" s="10"/>
      <c r="C71" s="10"/>
      <c r="D71" s="10"/>
      <c r="E71" s="10"/>
      <c r="F71" s="10"/>
      <c r="G71" s="10"/>
      <c r="H71" s="10"/>
      <c r="I71" s="10"/>
      <c r="J71" s="10"/>
      <c r="K71" s="10"/>
      <c r="L71" s="10"/>
      <c r="M71" s="10"/>
      <c r="N71" s="10"/>
    </row>
    <row r="72" spans="1:14" x14ac:dyDescent="0.2">
      <c r="A72" s="10"/>
      <c r="B72" s="10"/>
      <c r="C72" s="10"/>
      <c r="D72" s="10"/>
      <c r="E72" s="10"/>
      <c r="F72" s="10"/>
      <c r="G72" s="10"/>
      <c r="H72" s="10"/>
      <c r="I72" s="10"/>
      <c r="J72" s="10"/>
      <c r="K72" s="10"/>
      <c r="L72" s="10"/>
      <c r="M72" s="10"/>
      <c r="N72" s="10"/>
    </row>
    <row r="73" spans="1:14" x14ac:dyDescent="0.2">
      <c r="A73" s="10"/>
      <c r="B73" s="10"/>
      <c r="C73" s="10"/>
      <c r="D73" s="10"/>
      <c r="E73" s="10"/>
      <c r="F73" s="10"/>
      <c r="G73" s="10"/>
      <c r="H73" s="10"/>
      <c r="I73" s="10"/>
      <c r="J73" s="10"/>
      <c r="K73" s="10"/>
      <c r="L73" s="10"/>
      <c r="M73" s="10"/>
      <c r="N73" s="10"/>
    </row>
    <row r="74" spans="1:14" x14ac:dyDescent="0.2">
      <c r="A74" s="10"/>
      <c r="B74" s="10"/>
      <c r="C74" s="10"/>
      <c r="D74" s="10"/>
      <c r="E74" s="10"/>
      <c r="F74" s="10"/>
      <c r="G74" s="10"/>
      <c r="H74" s="10"/>
      <c r="I74" s="10"/>
      <c r="J74" s="10"/>
      <c r="K74" s="10"/>
      <c r="L74" s="10"/>
      <c r="M74" s="10"/>
      <c r="N74" s="10"/>
    </row>
    <row r="75" spans="1:14" x14ac:dyDescent="0.2">
      <c r="A75" s="10"/>
      <c r="B75" s="10"/>
      <c r="C75" s="10"/>
      <c r="D75" s="10"/>
      <c r="E75" s="10"/>
      <c r="F75" s="10"/>
      <c r="G75" s="10"/>
      <c r="H75" s="10"/>
      <c r="I75" s="10"/>
      <c r="J75" s="10"/>
      <c r="K75" s="10"/>
      <c r="L75" s="10"/>
      <c r="M75" s="10"/>
      <c r="N75" s="10"/>
    </row>
    <row r="76" spans="1:14" x14ac:dyDescent="0.2">
      <c r="A76" s="10"/>
      <c r="B76" s="10"/>
      <c r="C76" s="10"/>
      <c r="D76" s="10"/>
      <c r="E76" s="10"/>
      <c r="F76" s="10"/>
      <c r="G76" s="10"/>
      <c r="H76" s="10"/>
      <c r="I76" s="10"/>
      <c r="J76" s="10"/>
      <c r="K76" s="10"/>
      <c r="L76" s="10"/>
      <c r="M76" s="10"/>
      <c r="N76" s="10"/>
    </row>
    <row r="77" spans="1:14" x14ac:dyDescent="0.2">
      <c r="A77" s="10"/>
      <c r="B77" s="10"/>
      <c r="C77" s="10"/>
      <c r="D77" s="10"/>
      <c r="E77" s="10"/>
      <c r="F77" s="10"/>
      <c r="G77" s="10"/>
      <c r="H77" s="10"/>
      <c r="I77" s="10"/>
      <c r="J77" s="10"/>
      <c r="K77" s="10"/>
      <c r="L77" s="10"/>
      <c r="M77" s="10"/>
      <c r="N77" s="10"/>
    </row>
    <row r="78" spans="1:14" x14ac:dyDescent="0.2">
      <c r="A78" s="10"/>
      <c r="B78" s="10"/>
      <c r="C78" s="10"/>
      <c r="D78" s="10"/>
      <c r="E78" s="10"/>
      <c r="F78" s="10"/>
      <c r="G78" s="10"/>
      <c r="H78" s="10"/>
      <c r="I78" s="10"/>
      <c r="J78" s="10"/>
      <c r="K78" s="10"/>
      <c r="L78" s="10"/>
      <c r="M78" s="10"/>
      <c r="N78" s="10"/>
    </row>
    <row r="79" spans="1:14" x14ac:dyDescent="0.2">
      <c r="A79" s="10"/>
      <c r="B79" s="10"/>
      <c r="C79" s="10"/>
      <c r="D79" s="10"/>
      <c r="E79" s="10"/>
      <c r="F79" s="10"/>
      <c r="G79" s="10"/>
      <c r="H79" s="10"/>
      <c r="I79" s="10"/>
      <c r="J79" s="10"/>
      <c r="K79" s="10"/>
      <c r="L79" s="10"/>
      <c r="M79" s="10"/>
      <c r="N79" s="10"/>
    </row>
    <row r="80" spans="1:14" x14ac:dyDescent="0.2">
      <c r="A80" s="10"/>
      <c r="B80" s="10"/>
      <c r="C80" s="10"/>
      <c r="D80" s="10"/>
      <c r="E80" s="10"/>
      <c r="F80" s="10"/>
      <c r="G80" s="10"/>
      <c r="H80" s="10"/>
      <c r="I80" s="10"/>
      <c r="J80" s="10"/>
      <c r="K80" s="10"/>
      <c r="L80" s="10"/>
      <c r="M80" s="10"/>
      <c r="N80" s="10"/>
    </row>
    <row r="81" spans="1:14" x14ac:dyDescent="0.2">
      <c r="A81" s="10"/>
      <c r="B81" s="10"/>
      <c r="C81" s="10"/>
      <c r="D81" s="10"/>
      <c r="E81" s="10"/>
      <c r="F81" s="10"/>
      <c r="G81" s="10"/>
      <c r="H81" s="10"/>
      <c r="I81" s="10"/>
      <c r="J81" s="10"/>
      <c r="K81" s="10"/>
      <c r="L81" s="10"/>
      <c r="M81" s="10"/>
      <c r="N81" s="10"/>
    </row>
    <row r="82" spans="1:14" x14ac:dyDescent="0.2">
      <c r="A82" s="10"/>
      <c r="B82" s="10"/>
      <c r="C82" s="10"/>
      <c r="D82" s="10"/>
      <c r="E82" s="10"/>
      <c r="F82" s="10"/>
      <c r="G82" s="10"/>
      <c r="H82" s="10"/>
      <c r="I82" s="10"/>
      <c r="J82" s="10"/>
      <c r="K82" s="10"/>
      <c r="L82" s="10"/>
      <c r="M82" s="10"/>
      <c r="N82" s="10"/>
    </row>
    <row r="83" spans="1:14" x14ac:dyDescent="0.2">
      <c r="A83" s="10"/>
      <c r="B83" s="10"/>
      <c r="C83" s="10"/>
      <c r="D83" s="10"/>
      <c r="E83" s="10"/>
      <c r="F83" s="10"/>
      <c r="G83" s="10"/>
      <c r="H83" s="10"/>
      <c r="I83" s="10"/>
      <c r="J83" s="10"/>
      <c r="K83" s="10"/>
      <c r="L83" s="10"/>
      <c r="M83" s="10"/>
      <c r="N83" s="10"/>
    </row>
    <row r="84" spans="1:14" x14ac:dyDescent="0.2">
      <c r="A84" s="10"/>
      <c r="B84" s="10"/>
      <c r="C84" s="10"/>
      <c r="D84" s="10"/>
      <c r="E84" s="10"/>
      <c r="F84" s="10"/>
      <c r="G84" s="10"/>
      <c r="H84" s="10"/>
      <c r="I84" s="10"/>
      <c r="J84" s="10"/>
      <c r="K84" s="10"/>
      <c r="L84" s="10"/>
      <c r="M84" s="10"/>
      <c r="N84" s="10"/>
    </row>
    <row r="85" spans="1:14" x14ac:dyDescent="0.2">
      <c r="A85" s="10"/>
      <c r="B85" s="10"/>
      <c r="C85" s="10"/>
      <c r="D85" s="10"/>
      <c r="E85" s="10"/>
      <c r="F85" s="10"/>
      <c r="G85" s="10"/>
      <c r="H85" s="10"/>
      <c r="I85" s="10"/>
      <c r="J85" s="10"/>
      <c r="K85" s="10"/>
      <c r="L85" s="10"/>
      <c r="M85" s="10"/>
      <c r="N85" s="10"/>
    </row>
    <row r="86" spans="1:14" x14ac:dyDescent="0.2">
      <c r="A86" s="10"/>
      <c r="B86" s="10"/>
      <c r="C86" s="10"/>
      <c r="D86" s="10"/>
      <c r="E86" s="10"/>
      <c r="F86" s="10"/>
      <c r="G86" s="10"/>
      <c r="H86" s="10"/>
      <c r="I86" s="10"/>
      <c r="J86" s="10"/>
      <c r="K86" s="10"/>
      <c r="L86" s="10"/>
      <c r="M86" s="10"/>
      <c r="N86" s="10"/>
    </row>
  </sheetData>
  <autoFilter ref="A12:Q58" xr:uid="{F521B80A-9883-9D4C-896A-9473EFA3E48C}">
    <filterColumn colId="14" showButton="0"/>
    <filterColumn colId="15" showButton="0"/>
  </autoFilter>
  <mergeCells count="24">
    <mergeCell ref="A7:C7"/>
    <mergeCell ref="D7:P7"/>
    <mergeCell ref="A8:C8"/>
    <mergeCell ref="D8:P8"/>
    <mergeCell ref="K12:K14"/>
    <mergeCell ref="O12:Q13"/>
    <mergeCell ref="A12:A14"/>
    <mergeCell ref="B12:B14"/>
    <mergeCell ref="A1:A5"/>
    <mergeCell ref="O2:Q2"/>
    <mergeCell ref="O3:Q3"/>
    <mergeCell ref="A6:C6"/>
    <mergeCell ref="D6:P6"/>
    <mergeCell ref="J12:J14"/>
    <mergeCell ref="C12:C14"/>
    <mergeCell ref="H12:H14"/>
    <mergeCell ref="N12:N14"/>
    <mergeCell ref="F12:F14"/>
    <mergeCell ref="I12:I14"/>
    <mergeCell ref="G12:G14"/>
    <mergeCell ref="M12:M14"/>
    <mergeCell ref="L12:L14"/>
    <mergeCell ref="E12:E14"/>
    <mergeCell ref="D12:D14"/>
  </mergeCells>
  <hyperlinks>
    <hyperlink ref="N46" r:id="rId1" xr:uid="{A269C26B-1D76-429F-B631-CB36D6411EAC}"/>
    <hyperlink ref="N47" r:id="rId2" xr:uid="{DDCC8C7F-0F50-4C65-A136-51CE61833486}"/>
    <hyperlink ref="N17" r:id="rId3" xr:uid="{9DD832F5-0C34-48B8-8B7F-7F122A892943}"/>
  </hyperlinks>
  <printOptions horizontalCentered="1"/>
  <pageMargins left="0.31496062992125984" right="0.43307086614173229" top="0.31496062992125984" bottom="0.39370078740157483" header="0.31496062992125984" footer="0.31496062992125984"/>
  <pageSetup scale="64"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CENTRO INTERNAL</vt:lpstr>
      <vt:lpstr>CLL 100</vt:lpstr>
      <vt:lpstr>Version 3-2021</vt:lpstr>
    </vt:vector>
  </TitlesOfParts>
  <Manager/>
  <Company>MRE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apuentesc</dc:creator>
  <cp:keywords/>
  <dc:description/>
  <cp:lastModifiedBy>LISBETH VANEGAS MARQUEZ</cp:lastModifiedBy>
  <cp:revision/>
  <dcterms:created xsi:type="dcterms:W3CDTF">2011-03-28T15:58:31Z</dcterms:created>
  <dcterms:modified xsi:type="dcterms:W3CDTF">2022-04-04T20:40:18Z</dcterms:modified>
  <cp:category/>
  <cp:contentStatus/>
</cp:coreProperties>
</file>