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EJECUCION PPTAL 2021\"/>
    </mc:Choice>
  </mc:AlternateContent>
  <xr:revisionPtr revIDLastSave="0" documentId="13_ncr:1_{4D9D8061-BA3D-4420-BBAC-0BF3759BBE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5" i="1" l="1"/>
  <c r="O95" i="1"/>
  <c r="N95" i="1"/>
  <c r="G95" i="1"/>
  <c r="H95" i="1"/>
  <c r="I95" i="1"/>
  <c r="J95" i="1"/>
  <c r="K95" i="1"/>
  <c r="L95" i="1"/>
  <c r="M95" i="1"/>
  <c r="F95" i="1"/>
  <c r="G85" i="1"/>
  <c r="H85" i="1"/>
  <c r="I85" i="1"/>
  <c r="J85" i="1"/>
  <c r="K85" i="1"/>
  <c r="L85" i="1"/>
  <c r="P85" i="1" s="1"/>
  <c r="F85" i="1"/>
  <c r="G79" i="1"/>
  <c r="H79" i="1"/>
  <c r="I79" i="1"/>
  <c r="J79" i="1"/>
  <c r="N79" i="1" s="1"/>
  <c r="K79" i="1"/>
  <c r="O79" i="1" s="1"/>
  <c r="L79" i="1"/>
  <c r="F79" i="1"/>
  <c r="F12" i="1"/>
  <c r="G12" i="1"/>
  <c r="H12" i="1"/>
  <c r="I12" i="1"/>
  <c r="J12" i="1"/>
  <c r="K12" i="1"/>
  <c r="L12" i="1"/>
  <c r="F7" i="1"/>
  <c r="G7" i="1"/>
  <c r="H7" i="1"/>
  <c r="I7" i="1"/>
  <c r="J7" i="1"/>
  <c r="K7" i="1"/>
  <c r="L7" i="1"/>
  <c r="P6" i="1"/>
  <c r="P8" i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3" i="1"/>
  <c r="P64" i="1"/>
  <c r="P65" i="1"/>
  <c r="P66" i="1"/>
  <c r="P68" i="1"/>
  <c r="P70" i="1"/>
  <c r="P71" i="1"/>
  <c r="P72" i="1"/>
  <c r="P73" i="1"/>
  <c r="P74" i="1"/>
  <c r="P75" i="1"/>
  <c r="P76" i="1"/>
  <c r="P80" i="1"/>
  <c r="P81" i="1"/>
  <c r="P83" i="1"/>
  <c r="P84" i="1"/>
  <c r="P86" i="1"/>
  <c r="P87" i="1"/>
  <c r="P88" i="1"/>
  <c r="P89" i="1"/>
  <c r="P90" i="1"/>
  <c r="P91" i="1"/>
  <c r="P92" i="1"/>
  <c r="P93" i="1"/>
  <c r="P94" i="1"/>
  <c r="P96" i="1"/>
  <c r="O96" i="1"/>
  <c r="O6" i="1"/>
  <c r="O8" i="1"/>
  <c r="O9" i="1"/>
  <c r="O10" i="1"/>
  <c r="O11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3" i="1"/>
  <c r="O64" i="1"/>
  <c r="O65" i="1"/>
  <c r="O66" i="1"/>
  <c r="O68" i="1"/>
  <c r="O70" i="1"/>
  <c r="O71" i="1"/>
  <c r="O72" i="1"/>
  <c r="O73" i="1"/>
  <c r="O74" i="1"/>
  <c r="O75" i="1"/>
  <c r="O76" i="1"/>
  <c r="O80" i="1"/>
  <c r="O81" i="1"/>
  <c r="O83" i="1"/>
  <c r="O84" i="1"/>
  <c r="O86" i="1"/>
  <c r="O87" i="1"/>
  <c r="O88" i="1"/>
  <c r="O89" i="1"/>
  <c r="O90" i="1"/>
  <c r="O91" i="1"/>
  <c r="O92" i="1"/>
  <c r="O93" i="1"/>
  <c r="O94" i="1"/>
  <c r="N6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3" i="1"/>
  <c r="N64" i="1"/>
  <c r="N65" i="1"/>
  <c r="N66" i="1"/>
  <c r="N68" i="1"/>
  <c r="N70" i="1"/>
  <c r="N71" i="1"/>
  <c r="N72" i="1"/>
  <c r="N73" i="1"/>
  <c r="N74" i="1"/>
  <c r="N75" i="1"/>
  <c r="N76" i="1"/>
  <c r="N80" i="1"/>
  <c r="N81" i="1"/>
  <c r="N83" i="1"/>
  <c r="N84" i="1"/>
  <c r="N86" i="1"/>
  <c r="N87" i="1"/>
  <c r="N88" i="1"/>
  <c r="N89" i="1"/>
  <c r="N90" i="1"/>
  <c r="N91" i="1"/>
  <c r="N92" i="1"/>
  <c r="N93" i="1"/>
  <c r="N94" i="1"/>
  <c r="N96" i="1"/>
  <c r="P5" i="1"/>
  <c r="O5" i="1"/>
  <c r="N5" i="1"/>
  <c r="O85" i="1" l="1"/>
  <c r="N85" i="1"/>
  <c r="P79" i="1"/>
  <c r="P7" i="1"/>
  <c r="P12" i="1"/>
  <c r="O12" i="1"/>
  <c r="N12" i="1"/>
  <c r="O7" i="1"/>
  <c r="N7" i="1"/>
</calcChain>
</file>

<file path=xl/sharedStrings.xml><?xml version="1.0" encoding="utf-8"?>
<sst xmlns="http://schemas.openxmlformats.org/spreadsheetml/2006/main" count="502" uniqueCount="189">
  <si>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</si>
  <si>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</si>
  <si>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</si>
  <si>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</si>
  <si>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</si>
  <si>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</si>
  <si>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</si>
  <si>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</si>
  <si>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</si>
  <si>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</si>
  <si>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</si>
  <si>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</si>
  <si>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</si>
  <si>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</si>
  <si>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</si>
  <si>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</si>
  <si>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</si>
  <si>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</si>
  <si>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11-02-00</t>
  </si>
  <si>
    <t>FONDO ROTATORIO DEL MINISTERIO DE RELACIONES EXTERIORES</t>
  </si>
  <si>
    <t>A-02-01</t>
  </si>
  <si>
    <t>10</t>
  </si>
  <si>
    <t>ADQUISICIÓN DE ACTIVOS NO FINANCIEROS</t>
  </si>
  <si>
    <t>20</t>
  </si>
  <si>
    <t>A-02-02</t>
  </si>
  <si>
    <t>ADQUISICIONES DIFERENTES DE ACTIVOS</t>
  </si>
  <si>
    <t>54</t>
  </si>
  <si>
    <t>21</t>
  </si>
  <si>
    <t>A-03-02-02-016</t>
  </si>
  <si>
    <t>ASOCIACION DE ESTADOS DEL CARIBE. AEC. (LEY 216 DE 1995)</t>
  </si>
  <si>
    <t>A-03-02-02-017</t>
  </si>
  <si>
    <t>ASOCIACION LATINOAMERICANA DE INTEGRACION.ALADI. (LEY 45 DE 1981)</t>
  </si>
  <si>
    <t>A-03-02-02-018</t>
  </si>
  <si>
    <t>BURO INTERNACIONAL DE EXPOSICIONES (LEY 52/1930)</t>
  </si>
  <si>
    <t>A-03-02-02-019</t>
  </si>
  <si>
    <t>CENTRO DE CIENCIA Y TECNOLOGÍA DE LOS PAISES NO ALINEADOS Y OTROS PAISES EN DESARROLLO. (LEY 354/1997)</t>
  </si>
  <si>
    <t>A-03-02-02-021</t>
  </si>
  <si>
    <t>CENTRO INTERNACIONAL DE ESTUDIOS PARA LA CONSERVACION Y RESTAURACION DE LOS BIENES CULTURALES. UNESCO.ICCROM. (LEY 8 DE 1947)</t>
  </si>
  <si>
    <t>A-03-02-02-022</t>
  </si>
  <si>
    <t>CENTRO REGIONAL PARA EL FOMENTO DEL LIBRO EN AMERICA LATINA Y EL CARIBE.CERLALC. (LEY 65 DE 1986)</t>
  </si>
  <si>
    <t>A-03-02-02-024</t>
  </si>
  <si>
    <t>COMISION INTERNACIONAL HUMANITARIA.CIH. (LEY 11 DE 1992 Y LEY 171 DE 1994)</t>
  </si>
  <si>
    <t>A-03-02-02-025</t>
  </si>
  <si>
    <t>COMISION PERMANENTE DEL PACIFICO SUR.CPPS. (LEY 7 DE 1980)</t>
  </si>
  <si>
    <t>A-03-02-02-026</t>
  </si>
  <si>
    <t>COMISIÓN PREPARATORIA DE LA ORGANIZACIÓN PARA LA PROHIBICIÓN DE ARMAS QUÍMICAS. OPAQ. (LEY 13/1945 Y LEY 525/1999)</t>
  </si>
  <si>
    <t>A-03-02-02-028</t>
  </si>
  <si>
    <t>CONSEJO COLOMBIANO DE COOPERACION EN EL PACIFICO. COLPEC. (LEY 827 DE 2003)</t>
  </si>
  <si>
    <t>A-03-02-02-029</t>
  </si>
  <si>
    <t>CONVENCION DE BASILEA. (LEY 253 DE 1996)</t>
  </si>
  <si>
    <t>A-03-02-02-030</t>
  </si>
  <si>
    <t>CONVENCION DE LAS NACIONES UNIDAS CONTRA LA DESERTIZACION. UNCLD. (LEY 461 DE 1998)</t>
  </si>
  <si>
    <t>A-03-02-02-031</t>
  </si>
  <si>
    <t>CONVENCION MARCO DE LAS NACIONES UNIDAS SOBRE CAMBIO CLIMATICO. (LEY 164 DE 1994)</t>
  </si>
  <si>
    <t>A-03-02-02-032</t>
  </si>
  <si>
    <t>CONVENCION MINAS ANTIPERSONALES. (LEY 554 DE 2000)</t>
  </si>
  <si>
    <t>A-03-02-02-033</t>
  </si>
  <si>
    <t>CONVENCION PARA CIERTAS ARMAS CONVENCIONALES.CCW. LEY 469 DE 1998</t>
  </si>
  <si>
    <t>A-03-02-02-034</t>
  </si>
  <si>
    <t>CONVENCION PARA LA PROHIBICION DEL DESARROLLO, LA PRODUCCION Y EL ALMACENACIMIENTO DE ARMAS BACTERIOLOGICAS Y TOXINAS Y SOBRE DESTRUCCION. BCW - LEY 13 DE 1945</t>
  </si>
  <si>
    <t>A-03-02-02-035</t>
  </si>
  <si>
    <t>CONVENIO DE ESTOCOLMO SOBRE CONTAMINANTES ORGANICOS PERSISTENTES (LEY 1196/2008)</t>
  </si>
  <si>
    <t>A-03-02-02-036</t>
  </si>
  <si>
    <t>CONVENIO DE ROTTERDAM PARA LA APLICACION DEL PROCEDIMIENTO DEL CONSENTIMIENTO FUNDAMENTADO PREVIO A CIERTOS PLAGUICIDAS Y PRODUCTOS QUIMICOS PELIGROSOS OBJETO DE COMERCIO INTERNACIONAL (LEY 1159 DE 2007)</t>
  </si>
  <si>
    <t>A-03-02-02-037</t>
  </si>
  <si>
    <t>CONVENIO RELATIVO A LOS HUMEDALES DE IMPORTANCIA INTERNACIONAL ESPECIALMENTE COMO HABITAT DE AVES ACUATICAS. (LEY 357 DE 1997)</t>
  </si>
  <si>
    <t>A-03-02-02-038</t>
  </si>
  <si>
    <t>CORTE PENAL INTERNACIONAL.CPI.  (LEY 742 DE 2002)</t>
  </si>
  <si>
    <t>A-03-02-02-039</t>
  </si>
  <si>
    <t>CORTE PERMANENTE DE ARBITRAJE.CPA. (LEY 251 DE 1995)</t>
  </si>
  <si>
    <t>A-03-02-02-040</t>
  </si>
  <si>
    <t>CUOTA CONCORDATARIA. (LEY 20 DE 1974)</t>
  </si>
  <si>
    <t>A-03-02-02-041</t>
  </si>
  <si>
    <t>DECISION DEL CONSEJO DE LA ORGANIZACIÓN PARA LA COOPERACION Y EL DESARROLLO ECONOMICO OCDE. (DECRETO 2608 DE 2010)</t>
  </si>
  <si>
    <t>A-03-02-02-042</t>
  </si>
  <si>
    <t>ORGANIZACION DE LAS NACIONES UNIDAS PARA EL DESARROLLO INDUSTRIAL. ONUDI. (LEY 46 DE 1980)</t>
  </si>
  <si>
    <t>A-03-02-02-043</t>
  </si>
  <si>
    <t>FONDO CONVENIO VIENA PROTECCION CAPA DE OZONO. (LEY 30 DE 1990)</t>
  </si>
  <si>
    <t>A-03-02-02-047</t>
  </si>
  <si>
    <t>FONDO ESPECIAL PARA LAS MIGRACIONES (ART. 6 LEY 1465 DE 2011 - DECRETO 4976 DE 2011)</t>
  </si>
  <si>
    <t>A-03-02-02-048</t>
  </si>
  <si>
    <t>FONDO FIDUCIARIO PARA EL PLAN DE ACCION DEL PACIFICO SUDESTE. (LEY 13 DE 1945)</t>
  </si>
  <si>
    <t>A-03-02-02-049</t>
  </si>
  <si>
    <t>FONDO FIDUCIARIO PARA EL PROGRAMA AMBIENTAL DEL CARIBE. (LEY 13 DE 1945)</t>
  </si>
  <si>
    <t>A-03-02-02-052</t>
  </si>
  <si>
    <t>GASTOS FUNCIONAMIENTO SEDE DE LA OFICINA CENTRAL PARLAMENTO ANDINO</t>
  </si>
  <si>
    <t>A-03-02-02-053</t>
  </si>
  <si>
    <t>GRUPO DE ACCION FINANCIERA CONTRA EL LAVADO DE ACTIVOS -GAFISUD. (LEY 1186 DE 2008)</t>
  </si>
  <si>
    <t>A-03-02-02-054</t>
  </si>
  <si>
    <t>INSTITUTO INTERAMERICANO DE COOPERACION PARA LA AGRICULTURA. IICA. (LEY 72 DE 1979)</t>
  </si>
  <si>
    <t>A-03-02-02-055</t>
  </si>
  <si>
    <t>INSTITUTO INTERAMERICANO PARA LA UNIFICACION DEL DERECHO PRIVADO. UNIDROIT. (LEY 32 DE 1992)</t>
  </si>
  <si>
    <t>A-03-02-02-056</t>
  </si>
  <si>
    <t>INSTITUTO ITALO LATINOAMERICANO DE ROMA. IILA. (LEY 17 DE 1967)</t>
  </si>
  <si>
    <t>A-03-02-02-057</t>
  </si>
  <si>
    <t>INSTITUTO LATINOAMERICANO DE PLANIFICACION ECONOMICA Y SOCIAL ILPES. (LEY 13 DE 1945)</t>
  </si>
  <si>
    <t>A-03-02-02-059</t>
  </si>
  <si>
    <t>INSTITUTO PARA LA INTEGRACION DE AMERICA LATINA. INTAL. (LEY 102 DE 1959)</t>
  </si>
  <si>
    <t>A-03-02-02-060</t>
  </si>
  <si>
    <t>NACIONES UNIDAS PARA TODAS LAS OPERACIONES DE MANTENIMIENTO DE LA PAZ. OMP. LEY 13 DE 1945</t>
  </si>
  <si>
    <t>A-03-02-02-061</t>
  </si>
  <si>
    <t>ORGANISMO INTERNACIONAL DE ENERGÍA ATÓMICA. OIEA. (LEY 16/1960)</t>
  </si>
  <si>
    <t>A-03-02-02-063</t>
  </si>
  <si>
    <t>ORGANIZACION DE ESTADOS AMERICANOS OEA. FONDO REGULAR. (LEY 1 DE 1951, LEY 77 DE 1986)</t>
  </si>
  <si>
    <t>A-03-02-02-065</t>
  </si>
  <si>
    <t>ORGANIZACION DE LAS NACIONES UNIDAS PARA LA AGRICULTURA Y LA ALIMENTACION. APORTE CONVENIO INTERNACIONAL. FAO. (LEY 181 DE 1948)</t>
  </si>
  <si>
    <t>A-03-02-02-066</t>
  </si>
  <si>
    <t>ORGANIZACION DE LAS NACIONES UNIDAS PARA LA EDUCACION, LA CIENCIA Y LA CULTURA. UNESCO. (LEY 8 DE 1947)</t>
  </si>
  <si>
    <t>A-03-02-02-067</t>
  </si>
  <si>
    <t>ORGANIZACION DE LAS NACIONES UNIDAS. ONU. (LEY 13 DE 1945)</t>
  </si>
  <si>
    <t>A-03-02-02-070</t>
  </si>
  <si>
    <t>ORGANIZACION INTERNACIONAL PARA LAS MIGRACIONES. OIM. (LEY 13 DE 1961 Y LEY 50 DE 1988)</t>
  </si>
  <si>
    <t>A-03-02-02-071</t>
  </si>
  <si>
    <t>ORGANIZACION LATINOAMERICANA DE ENERGIA. OLADE. (LEY 6 DE 1976)</t>
  </si>
  <si>
    <t>A-03-02-02-073</t>
  </si>
  <si>
    <t>ORGANIZACION METEREOLOGICA MUNDIAL. OMM. (LEY 36 DE 1961)</t>
  </si>
  <si>
    <t>A-03-02-02-074</t>
  </si>
  <si>
    <t>ORGANIZACION MUNDIAL DE LA SALUD. OMS. (LEY 19 DE 1959)</t>
  </si>
  <si>
    <t>A-03-02-02-075</t>
  </si>
  <si>
    <t>ORGANIZACION PANAMERICANA DE LA SALUD.OPS.  (LEY 51 DE 1931)</t>
  </si>
  <si>
    <t>A-03-02-02-076</t>
  </si>
  <si>
    <t>ORGANIZACION PARA LA PROSCRIPCION DE LAS ARMAS NUCLEARES EN AMERICA LATINA. OPANAL. (LEY 45 DE 1971)</t>
  </si>
  <si>
    <t>A-03-02-02-077</t>
  </si>
  <si>
    <t>PARLAMENTO ANDINO. (LEY 94 DE 1985)</t>
  </si>
  <si>
    <t>A-03-02-02-078</t>
  </si>
  <si>
    <t>PLAN PUEBLA PANAMA (PPP).  ART. 224 CONSTITUCION POLITICA</t>
  </si>
  <si>
    <t>A-03-02-02-079</t>
  </si>
  <si>
    <t>PROGRAMA DE LAS NACIONES UNIDAS PARA EL DESARROLLO.PNUD. (LEY 13 DE 1945)</t>
  </si>
  <si>
    <t>A-03-02-02-083</t>
  </si>
  <si>
    <t>PROTOCOLO DE ENMIENDA AL TRATADO DE COOPERACION AMAZONICA - LEY 690 DE 2001</t>
  </si>
  <si>
    <t>A-03-02-02-084</t>
  </si>
  <si>
    <t>PROTOCOLO DE KYOTO DE LA CONVENCION MARCO DE LAS NACIONES UNIDAS. LEY 629/2000 Y DECRETO 1546/2005</t>
  </si>
  <si>
    <t>A-03-02-02-085</t>
  </si>
  <si>
    <t>SECRETARIA GENERAL IBEROAMERICA. (LEY 1140 DE 2007)</t>
  </si>
  <si>
    <t>A-03-02-02-086</t>
  </si>
  <si>
    <t>SISTEMA ECONOMICO LATINOAMERICANO. SELA. (LEY 15 DE 1979)</t>
  </si>
  <si>
    <t>A-03-02-02-087</t>
  </si>
  <si>
    <t>SUBCOMISION REGIONAL PARA EL CARIBE Y REGIONES ADYACENTES. IOCARIBE. (LEY 76 DE 1988)</t>
  </si>
  <si>
    <t>A-03-02-02-089</t>
  </si>
  <si>
    <t>TRIBUNAL INTERNACIONAL PARA EL ENJUICIAMIENTO DE LOS PRESUNTOS RESPONSABLES DE LAS VIOLACIONES GRAVES DEL DERECHO INTERNACIONAL HUMANITARIO, COMETIDAS EN EL TERRITORIO DE LA EX YUGOSLAVIA DESDE 1991.(LEY 13 DE 1945)</t>
  </si>
  <si>
    <t>A-03-02-02-093</t>
  </si>
  <si>
    <t>UNION POSTAL DE LAS AMERICAS, ESPANA Y PORTUGAL. UPAEP. (LEYES 60 DE 1973 Y 50 DE 1977)</t>
  </si>
  <si>
    <t>A-03-02-02-094</t>
  </si>
  <si>
    <t>UNION POSTAL UNIVERSAL. UPU. (LEY 19 DE 1978)</t>
  </si>
  <si>
    <t>A-03-02-02-132</t>
  </si>
  <si>
    <t>CONVENIO PARA EL CONTROL DEL TABACO (LEY 1109/2006)</t>
  </si>
  <si>
    <t>A-03-02-02-134</t>
  </si>
  <si>
    <t>ESTATUTO DE LA AGENCIA INTERNACIONAL DE ENERGÍAS RENOVABLES - IRENA (LEY 1665 / 2013)</t>
  </si>
  <si>
    <t>A-03-02-02-136</t>
  </si>
  <si>
    <t>FONDOS BINACIONALES</t>
  </si>
  <si>
    <t>A-03-02-02-140</t>
  </si>
  <si>
    <t>CONVENIO DE MINAMATA SOBRE EL MERCURIO. LEY 1892 DE 2018</t>
  </si>
  <si>
    <t>A-03-03-01-052</t>
  </si>
  <si>
    <t>PLAN DE PROMOCIÓN DE COLOMBIA EN EL EXTERIOR</t>
  </si>
  <si>
    <t>A-03-03-01-999</t>
  </si>
  <si>
    <t>OTRAS TRANSFERENCIAS - DISTRIBUCIÓN PREVIO CONCEPTO DGPPN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</si>
  <si>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</si>
  <si>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</si>
  <si>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</si>
  <si>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</si>
  <si>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</si>
  <si>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</si>
  <si>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11</t>
  </si>
  <si>
    <t>C-1102-1002-2</t>
  </si>
  <si>
    <t>MEJORAMIENTO DE CAPACIDADES LOCALES EN LAS CASAS LÚDICAS EN EL MARCO DEL PROGRAMA INTEGRAL NIÑOS, NIÑAS Y ADOLESCENTES CON OPORTUNIDADES  NACIONAL</t>
  </si>
  <si>
    <t>C-1103-1002-4</t>
  </si>
  <si>
    <t>FORTALECIMIENTO DEL MINISTERIO DE RELACIONES EXTERIORES PARA LA ATENCIÓN DE LAS VÍCTIMAS EN EL EXTERIOR  NACIONAL</t>
  </si>
  <si>
    <t>C-1103-1002-5</t>
  </si>
  <si>
    <t>FORTALECIMIENTO DE LA OFERTA INSTITUCIONAL  PARA LA VINCULACIÓN Y ATENCIÓN DE LOS COLOMBIANOS EN EL EXTERIOR  NACIONAL</t>
  </si>
  <si>
    <t>C-1103-1002-6</t>
  </si>
  <si>
    <t>FORTALECIMIENTO DE ESTRATEGIAS DE ACOMPAÑAMIENTO AL RETORNO DE CONNACIONALES PROCEDENTES DEL EXTERIOR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</si>
  <si>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</si>
  <si>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</si>
  <si>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</si>
  <si>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</si>
  <si>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</si>
  <si>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</si>
  <si>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</si>
  <si>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NACIONAL-[PREVIO CONCEPTO  DNP]</t>
  </si>
  <si>
    <t>C-1199-1002-6</t>
  </si>
  <si>
    <t>FORTALECIMIENTO DEL MODELO INTEGRAL DE CAPACITACIÓN DE LOS FUNCIONARIOS DEL MINISTERIO DE RELACIONES EXTERIORES  NACIONAL</t>
  </si>
  <si>
    <t>PORC COMP</t>
  </si>
  <si>
    <t>PORC OBLIG</t>
  </si>
  <si>
    <t>PORC PAGO</t>
  </si>
  <si>
    <t>TOTAL ADQUISICIONES DIFERENTES DE ACTIVOS</t>
  </si>
  <si>
    <t>TOTAL TRANSFERENCIAS CORRIENTES</t>
  </si>
  <si>
    <t>TOTAL GASTOS POR TRIBUTOS, MULTAS Y SANCIONES</t>
  </si>
  <si>
    <t>TOTAL INVERSION</t>
  </si>
  <si>
    <t>TOTAL 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</si>
</sst>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/>
    <xf numFmtId="0" fontId="4" fillId="0" borderId="2" xfId="0" applyFont="1" applyBorder="1"/>
    <xf numFmtId="0" fontId="6" fillId="0" borderId="2" xfId="0" applyFont="1" applyBorder="1"/>
    <xf numFmtId="0" fontId="7" fillId="2" borderId="2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horizontal="left" wrapText="1" readingOrder="1"/>
    </xf>
    <xf numFmtId="0" fontId="3" fillId="0" borderId="2" xfId="0" applyNumberFormat="1" applyFont="1" applyFill="1" applyBorder="1" applyAlignment="1">
      <alignment wrapText="1" readingOrder="1"/>
    </xf>
    <xf numFmtId="164" fontId="3" fillId="0" borderId="2" xfId="0" applyNumberFormat="1" applyFont="1" applyFill="1" applyBorder="1" applyAlignment="1">
      <alignment horizontal="right" wrapText="1" readingOrder="1"/>
    </xf>
    <xf numFmtId="0" fontId="5" fillId="0" borderId="2" xfId="0" applyFont="1" applyFill="1" applyBorder="1" applyAlignment="1"/>
    <xf numFmtId="2" fontId="5" fillId="0" borderId="2" xfId="0" applyNumberFormat="1" applyFont="1" applyFill="1" applyBorder="1" applyAlignment="1"/>
    <xf numFmtId="0" fontId="7" fillId="2" borderId="2" xfId="0" applyFont="1" applyFill="1" applyBorder="1" applyAlignment="1">
      <alignment horizontal="left" wrapText="1" readingOrder="1"/>
    </xf>
    <xf numFmtId="164" fontId="4" fillId="2" borderId="2" xfId="0" applyNumberFormat="1" applyFont="1" applyFill="1" applyBorder="1" applyAlignment="1">
      <alignment horizontal="right" wrapText="1" readingOrder="1"/>
    </xf>
    <xf numFmtId="0" fontId="6" fillId="2" borderId="2" xfId="0" applyFont="1" applyFill="1" applyBorder="1" applyAlignment="1"/>
    <xf numFmtId="2" fontId="6" fillId="2" borderId="2" xfId="0" applyNumberFormat="1" applyFont="1" applyFill="1" applyBorder="1" applyAlignment="1"/>
    <xf numFmtId="164" fontId="6" fillId="2" borderId="2" xfId="0" applyNumberFormat="1" applyFont="1" applyFill="1" applyBorder="1" applyAlignment="1"/>
    <xf numFmtId="164" fontId="3" fillId="2" borderId="2" xfId="0" applyNumberFormat="1" applyFont="1" applyFill="1" applyBorder="1" applyAlignment="1">
      <alignment horizontal="right" wrapText="1" readingOrder="1"/>
    </xf>
    <xf numFmtId="0" fontId="5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showGridLines="0" tabSelected="1" workbookViewId="0">
      <selection activeCell="F95" sqref="F95:P96"/>
    </sheetView>
  </sheetViews>
  <sheetFormatPr baseColWidth="10" defaultRowHeight="15" x14ac:dyDescent="0.25"/>
  <cols>
    <col min="1" max="1" width="13.42578125" customWidth="1"/>
    <col min="2" max="2" width="27" customWidth="1"/>
    <col min="3" max="3" width="17.140625" customWidth="1"/>
    <col min="4" max="4" width="8" customWidth="1"/>
    <col min="5" max="5" width="27.5703125" customWidth="1"/>
    <col min="6" max="6" width="18.85546875" customWidth="1"/>
    <col min="7" max="7" width="17.42578125" customWidth="1"/>
    <col min="8" max="12" width="18.85546875" customWidth="1"/>
    <col min="13" max="13" width="0" hidden="1" customWidth="1"/>
    <col min="14" max="14" width="11.28515625" customWidth="1"/>
    <col min="15" max="15" width="12.28515625" customWidth="1"/>
  </cols>
  <sheetData>
    <row r="1" spans="1:16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</row>
    <row r="2" spans="1:1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</row>
    <row r="3" spans="1:16" x14ac:dyDescent="0.25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</row>
    <row r="4" spans="1:1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1"/>
      <c r="N4" s="12" t="s">
        <v>181</v>
      </c>
      <c r="O4" s="13" t="s">
        <v>182</v>
      </c>
      <c r="P4" s="13" t="s">
        <v>183</v>
      </c>
    </row>
    <row r="5" spans="1:16" ht="34.5" x14ac:dyDescent="0.25">
      <c r="A5" s="15" t="s">
        <v>18</v>
      </c>
      <c r="B5" s="16" t="s">
        <v>19</v>
      </c>
      <c r="C5" s="17" t="s">
        <v>20</v>
      </c>
      <c r="D5" s="15" t="s">
        <v>21</v>
      </c>
      <c r="E5" s="16" t="s">
        <v>22</v>
      </c>
      <c r="F5" s="18">
        <v>716000000</v>
      </c>
      <c r="G5" s="18">
        <v>0</v>
      </c>
      <c r="H5" s="18">
        <v>226942936.77000001</v>
      </c>
      <c r="I5" s="18">
        <v>489057063.23000002</v>
      </c>
      <c r="J5" s="18">
        <v>226942936.77000001</v>
      </c>
      <c r="K5" s="18">
        <v>226942936.77000001</v>
      </c>
      <c r="L5" s="18">
        <v>226942936.77000001</v>
      </c>
      <c r="M5" s="19"/>
      <c r="N5" s="20">
        <f>J5*100/F5</f>
        <v>31.695940889664804</v>
      </c>
      <c r="O5" s="20">
        <f>K5*100/F5</f>
        <v>31.695940889664804</v>
      </c>
      <c r="P5" s="20">
        <f>L5*100/F5</f>
        <v>31.695940889664804</v>
      </c>
    </row>
    <row r="6" spans="1:16" ht="34.5" x14ac:dyDescent="0.25">
      <c r="A6" s="15" t="s">
        <v>18</v>
      </c>
      <c r="B6" s="16" t="s">
        <v>19</v>
      </c>
      <c r="C6" s="17" t="s">
        <v>20</v>
      </c>
      <c r="D6" s="15" t="s">
        <v>23</v>
      </c>
      <c r="E6" s="16" t="s">
        <v>22</v>
      </c>
      <c r="F6" s="18">
        <v>9926000000</v>
      </c>
      <c r="G6" s="18">
        <v>0</v>
      </c>
      <c r="H6" s="18">
        <v>9377479888.0100002</v>
      </c>
      <c r="I6" s="18">
        <v>548520111.99000001</v>
      </c>
      <c r="J6" s="18">
        <v>9311774342.7999992</v>
      </c>
      <c r="K6" s="18">
        <v>9304918790.1700001</v>
      </c>
      <c r="L6" s="18">
        <v>9298007032.1700001</v>
      </c>
      <c r="M6" s="19"/>
      <c r="N6" s="20">
        <f t="shared" ref="N6:N71" si="0">J6*100/F6</f>
        <v>93.81195187185169</v>
      </c>
      <c r="O6" s="20">
        <f t="shared" ref="O6:O71" si="1">K6*100/F6</f>
        <v>93.74288525256901</v>
      </c>
      <c r="P6" s="20">
        <f t="shared" ref="P6:P71" si="2">L6*100/F6</f>
        <v>93.673252389381418</v>
      </c>
    </row>
    <row r="7" spans="1:16" ht="27.75" customHeight="1" x14ac:dyDescent="0.25">
      <c r="A7" s="15"/>
      <c r="B7" s="16"/>
      <c r="C7" s="17"/>
      <c r="D7" s="15"/>
      <c r="E7" s="21" t="s">
        <v>22</v>
      </c>
      <c r="F7" s="22">
        <f>SUM(F5:F6)</f>
        <v>10642000000</v>
      </c>
      <c r="G7" s="22">
        <f>SUM(G5:G6)</f>
        <v>0</v>
      </c>
      <c r="H7" s="22">
        <f>SUM(H5:H6)</f>
        <v>9604422824.7800007</v>
      </c>
      <c r="I7" s="22">
        <f>SUM(I5:I6)</f>
        <v>1037577175.22</v>
      </c>
      <c r="J7" s="22">
        <f>SUM(J5:J6)</f>
        <v>9538717279.5699997</v>
      </c>
      <c r="K7" s="22">
        <f>SUM(K5:K6)</f>
        <v>9531861726.9400005</v>
      </c>
      <c r="L7" s="22">
        <f>SUM(L5:L6)</f>
        <v>9524949968.9400005</v>
      </c>
      <c r="M7" s="23"/>
      <c r="N7" s="24">
        <f t="shared" si="0"/>
        <v>89.632750230877662</v>
      </c>
      <c r="O7" s="24">
        <f t="shared" si="1"/>
        <v>89.568330454237923</v>
      </c>
      <c r="P7" s="24">
        <f t="shared" si="2"/>
        <v>89.503382530915246</v>
      </c>
    </row>
    <row r="8" spans="1:16" ht="34.5" x14ac:dyDescent="0.25">
      <c r="A8" s="15" t="s">
        <v>18</v>
      </c>
      <c r="B8" s="16" t="s">
        <v>19</v>
      </c>
      <c r="C8" s="17" t="s">
        <v>24</v>
      </c>
      <c r="D8" s="15" t="s">
        <v>21</v>
      </c>
      <c r="E8" s="16" t="s">
        <v>25</v>
      </c>
      <c r="F8" s="18">
        <v>57052138174</v>
      </c>
      <c r="G8" s="18">
        <v>0</v>
      </c>
      <c r="H8" s="18">
        <v>56409437094.790001</v>
      </c>
      <c r="I8" s="18">
        <v>642701079.21000004</v>
      </c>
      <c r="J8" s="18">
        <v>56289708346.290001</v>
      </c>
      <c r="K8" s="18">
        <v>55951208346.290001</v>
      </c>
      <c r="L8" s="18">
        <v>55951208346.290001</v>
      </c>
      <c r="M8" s="19"/>
      <c r="N8" s="20">
        <f t="shared" si="0"/>
        <v>98.66362619857523</v>
      </c>
      <c r="O8" s="20">
        <f t="shared" si="1"/>
        <v>98.070309259308843</v>
      </c>
      <c r="P8" s="20">
        <f t="shared" si="2"/>
        <v>98.070309259308843</v>
      </c>
    </row>
    <row r="9" spans="1:16" ht="34.5" x14ac:dyDescent="0.25">
      <c r="A9" s="15" t="s">
        <v>18</v>
      </c>
      <c r="B9" s="16" t="s">
        <v>19</v>
      </c>
      <c r="C9" s="17" t="s">
        <v>24</v>
      </c>
      <c r="D9" s="15" t="s">
        <v>26</v>
      </c>
      <c r="E9" s="16" t="s">
        <v>25</v>
      </c>
      <c r="F9" s="18">
        <v>525000000</v>
      </c>
      <c r="G9" s="18">
        <v>0</v>
      </c>
      <c r="H9" s="18">
        <v>378087854.98000002</v>
      </c>
      <c r="I9" s="18">
        <v>146912145.02000001</v>
      </c>
      <c r="J9" s="18">
        <v>378087854.98000002</v>
      </c>
      <c r="K9" s="18">
        <v>378087854.98000002</v>
      </c>
      <c r="L9" s="18">
        <v>378087854.98000002</v>
      </c>
      <c r="M9" s="19"/>
      <c r="N9" s="20">
        <f t="shared" si="0"/>
        <v>72.01673428190476</v>
      </c>
      <c r="O9" s="20">
        <f t="shared" si="1"/>
        <v>72.01673428190476</v>
      </c>
      <c r="P9" s="20">
        <f t="shared" si="2"/>
        <v>72.01673428190476</v>
      </c>
    </row>
    <row r="10" spans="1:16" ht="34.5" x14ac:dyDescent="0.25">
      <c r="A10" s="15" t="s">
        <v>18</v>
      </c>
      <c r="B10" s="16" t="s">
        <v>19</v>
      </c>
      <c r="C10" s="17" t="s">
        <v>24</v>
      </c>
      <c r="D10" s="15" t="s">
        <v>23</v>
      </c>
      <c r="E10" s="16" t="s">
        <v>25</v>
      </c>
      <c r="F10" s="18">
        <v>165754000000</v>
      </c>
      <c r="G10" s="18">
        <v>0</v>
      </c>
      <c r="H10" s="18">
        <v>162951229109.76001</v>
      </c>
      <c r="I10" s="18">
        <v>2802770890.2399998</v>
      </c>
      <c r="J10" s="18">
        <v>162534385269.53</v>
      </c>
      <c r="K10" s="18">
        <v>162259385269.53</v>
      </c>
      <c r="L10" s="18">
        <v>159187031974.85999</v>
      </c>
      <c r="M10" s="19"/>
      <c r="N10" s="20">
        <f t="shared" si="0"/>
        <v>98.057594549470906</v>
      </c>
      <c r="O10" s="20">
        <f t="shared" si="1"/>
        <v>97.891686034442614</v>
      </c>
      <c r="P10" s="20">
        <f t="shared" si="2"/>
        <v>96.03812395167536</v>
      </c>
    </row>
    <row r="11" spans="1:16" ht="34.5" x14ac:dyDescent="0.25">
      <c r="A11" s="15" t="s">
        <v>18</v>
      </c>
      <c r="B11" s="16" t="s">
        <v>19</v>
      </c>
      <c r="C11" s="17" t="s">
        <v>24</v>
      </c>
      <c r="D11" s="15" t="s">
        <v>27</v>
      </c>
      <c r="E11" s="16" t="s">
        <v>25</v>
      </c>
      <c r="F11" s="18">
        <v>19572000000</v>
      </c>
      <c r="G11" s="18">
        <v>0</v>
      </c>
      <c r="H11" s="18">
        <v>19129890412.799999</v>
      </c>
      <c r="I11" s="18">
        <v>442109587.19999999</v>
      </c>
      <c r="J11" s="18">
        <v>18942759363.849998</v>
      </c>
      <c r="K11" s="18">
        <v>18942759363.849998</v>
      </c>
      <c r="L11" s="18">
        <v>18884943972.349998</v>
      </c>
      <c r="M11" s="19"/>
      <c r="N11" s="20">
        <f t="shared" si="0"/>
        <v>96.784995727825446</v>
      </c>
      <c r="O11" s="20">
        <f t="shared" si="1"/>
        <v>96.784995727825446</v>
      </c>
      <c r="P11" s="20">
        <f t="shared" si="2"/>
        <v>96.489597242744722</v>
      </c>
    </row>
    <row r="12" spans="1:16" ht="32.25" customHeight="1" x14ac:dyDescent="0.25">
      <c r="A12" s="15"/>
      <c r="B12" s="16"/>
      <c r="C12" s="17"/>
      <c r="D12" s="15"/>
      <c r="E12" s="21" t="s">
        <v>184</v>
      </c>
      <c r="F12" s="22">
        <f>SUM(F8:F11)</f>
        <v>242903138174</v>
      </c>
      <c r="G12" s="22">
        <f>SUM(G8:G11)</f>
        <v>0</v>
      </c>
      <c r="H12" s="22">
        <f>SUM(H8:H11)</f>
        <v>238868644472.33002</v>
      </c>
      <c r="I12" s="22">
        <f>SUM(I8:I11)</f>
        <v>4034493701.6699996</v>
      </c>
      <c r="J12" s="22">
        <f>SUM(J8:J11)</f>
        <v>238144940834.64999</v>
      </c>
      <c r="K12" s="22">
        <f>SUM(K8:K11)</f>
        <v>237531440834.64999</v>
      </c>
      <c r="L12" s="22">
        <f>SUM(L8:L11)</f>
        <v>234401272148.48001</v>
      </c>
      <c r="M12" s="19"/>
      <c r="N12" s="24">
        <f t="shared" si="0"/>
        <v>98.04111327045041</v>
      </c>
      <c r="O12" s="24">
        <f t="shared" si="1"/>
        <v>97.788543458214988</v>
      </c>
      <c r="P12" s="24">
        <f t="shared" si="2"/>
        <v>96.499894530209886</v>
      </c>
    </row>
    <row r="13" spans="1:16" ht="34.5" x14ac:dyDescent="0.25">
      <c r="A13" s="15" t="s">
        <v>18</v>
      </c>
      <c r="B13" s="16" t="s">
        <v>19</v>
      </c>
      <c r="C13" s="17" t="s">
        <v>28</v>
      </c>
      <c r="D13" s="15" t="s">
        <v>21</v>
      </c>
      <c r="E13" s="16" t="s">
        <v>29</v>
      </c>
      <c r="F13" s="18">
        <v>1596678798</v>
      </c>
      <c r="G13" s="18">
        <v>0</v>
      </c>
      <c r="H13" s="18">
        <v>1596678797.99</v>
      </c>
      <c r="I13" s="18">
        <v>0.01</v>
      </c>
      <c r="J13" s="18">
        <v>1596678797.99</v>
      </c>
      <c r="K13" s="18">
        <v>1596678797.99</v>
      </c>
      <c r="L13" s="18">
        <v>1596678797.99</v>
      </c>
      <c r="M13" s="19"/>
      <c r="N13" s="20">
        <f t="shared" si="0"/>
        <v>99.999999999373699</v>
      </c>
      <c r="O13" s="20">
        <f t="shared" si="1"/>
        <v>99.999999999373699</v>
      </c>
      <c r="P13" s="20">
        <f t="shared" si="2"/>
        <v>99.999999999373699</v>
      </c>
    </row>
    <row r="14" spans="1:16" ht="34.5" x14ac:dyDescent="0.25">
      <c r="A14" s="15" t="s">
        <v>18</v>
      </c>
      <c r="B14" s="16" t="s">
        <v>19</v>
      </c>
      <c r="C14" s="17" t="s">
        <v>30</v>
      </c>
      <c r="D14" s="15" t="s">
        <v>21</v>
      </c>
      <c r="E14" s="16" t="s">
        <v>31</v>
      </c>
      <c r="F14" s="18">
        <v>4673480939</v>
      </c>
      <c r="G14" s="18">
        <v>0</v>
      </c>
      <c r="H14" s="18">
        <v>4552171550.1700001</v>
      </c>
      <c r="I14" s="18">
        <v>121309388.83</v>
      </c>
      <c r="J14" s="18">
        <v>4552171550.1700001</v>
      </c>
      <c r="K14" s="18">
        <v>4552171550.1700001</v>
      </c>
      <c r="L14" s="18">
        <v>4552171550.1700001</v>
      </c>
      <c r="M14" s="19"/>
      <c r="N14" s="20">
        <f t="shared" si="0"/>
        <v>97.404303335920801</v>
      </c>
      <c r="O14" s="20">
        <f t="shared" si="1"/>
        <v>97.404303335920801</v>
      </c>
      <c r="P14" s="20">
        <f t="shared" si="2"/>
        <v>97.404303335920801</v>
      </c>
    </row>
    <row r="15" spans="1:16" ht="34.5" x14ac:dyDescent="0.25">
      <c r="A15" s="15" t="s">
        <v>18</v>
      </c>
      <c r="B15" s="16" t="s">
        <v>19</v>
      </c>
      <c r="C15" s="17" t="s">
        <v>32</v>
      </c>
      <c r="D15" s="15" t="s">
        <v>21</v>
      </c>
      <c r="E15" s="16" t="s">
        <v>33</v>
      </c>
      <c r="F15" s="18">
        <v>475460664.5</v>
      </c>
      <c r="G15" s="18">
        <v>0</v>
      </c>
      <c r="H15" s="18">
        <v>475460664.5</v>
      </c>
      <c r="I15" s="18">
        <v>0</v>
      </c>
      <c r="J15" s="18">
        <v>475460664.5</v>
      </c>
      <c r="K15" s="18">
        <v>475460664.5</v>
      </c>
      <c r="L15" s="18">
        <v>475460664.5</v>
      </c>
      <c r="M15" s="19"/>
      <c r="N15" s="20">
        <f t="shared" si="0"/>
        <v>100</v>
      </c>
      <c r="O15" s="20">
        <f t="shared" si="1"/>
        <v>100</v>
      </c>
      <c r="P15" s="20">
        <f t="shared" si="2"/>
        <v>100</v>
      </c>
    </row>
    <row r="16" spans="1:16" ht="45.75" x14ac:dyDescent="0.25">
      <c r="A16" s="15" t="s">
        <v>18</v>
      </c>
      <c r="B16" s="16" t="s">
        <v>19</v>
      </c>
      <c r="C16" s="17" t="s">
        <v>34</v>
      </c>
      <c r="D16" s="15" t="s">
        <v>21</v>
      </c>
      <c r="E16" s="16" t="s">
        <v>35</v>
      </c>
      <c r="F16" s="18">
        <v>36388924.840000004</v>
      </c>
      <c r="G16" s="18">
        <v>0</v>
      </c>
      <c r="H16" s="18">
        <v>36388924.840000004</v>
      </c>
      <c r="I16" s="18">
        <v>0</v>
      </c>
      <c r="J16" s="18">
        <v>36388924.840000004</v>
      </c>
      <c r="K16" s="18">
        <v>36388924.840000004</v>
      </c>
      <c r="L16" s="18">
        <v>36388924.840000004</v>
      </c>
      <c r="M16" s="19"/>
      <c r="N16" s="20">
        <f t="shared" si="0"/>
        <v>100</v>
      </c>
      <c r="O16" s="20">
        <f t="shared" si="1"/>
        <v>100</v>
      </c>
      <c r="P16" s="20">
        <f t="shared" si="2"/>
        <v>100</v>
      </c>
    </row>
    <row r="17" spans="1:16" ht="57" x14ac:dyDescent="0.25">
      <c r="A17" s="15" t="s">
        <v>18</v>
      </c>
      <c r="B17" s="16" t="s">
        <v>19</v>
      </c>
      <c r="C17" s="17" t="s">
        <v>36</v>
      </c>
      <c r="D17" s="15" t="s">
        <v>21</v>
      </c>
      <c r="E17" s="16" t="s">
        <v>37</v>
      </c>
      <c r="F17" s="18">
        <v>91636770.310000002</v>
      </c>
      <c r="G17" s="18">
        <v>0</v>
      </c>
      <c r="H17" s="18">
        <v>91636770.310000002</v>
      </c>
      <c r="I17" s="18">
        <v>0</v>
      </c>
      <c r="J17" s="18">
        <v>91636770.310000002</v>
      </c>
      <c r="K17" s="18">
        <v>91636770.310000002</v>
      </c>
      <c r="L17" s="18">
        <v>91636770.310000002</v>
      </c>
      <c r="M17" s="19"/>
      <c r="N17" s="20">
        <f t="shared" si="0"/>
        <v>100</v>
      </c>
      <c r="O17" s="20">
        <f t="shared" si="1"/>
        <v>100</v>
      </c>
      <c r="P17" s="20">
        <f t="shared" si="2"/>
        <v>100</v>
      </c>
    </row>
    <row r="18" spans="1:16" ht="57" x14ac:dyDescent="0.25">
      <c r="A18" s="15" t="s">
        <v>18</v>
      </c>
      <c r="B18" s="16" t="s">
        <v>19</v>
      </c>
      <c r="C18" s="17" t="s">
        <v>38</v>
      </c>
      <c r="D18" s="15" t="s">
        <v>21</v>
      </c>
      <c r="E18" s="16" t="s">
        <v>39</v>
      </c>
      <c r="F18" s="18">
        <v>132480450</v>
      </c>
      <c r="G18" s="18">
        <v>0</v>
      </c>
      <c r="H18" s="18">
        <v>132480450</v>
      </c>
      <c r="I18" s="18">
        <v>0</v>
      </c>
      <c r="J18" s="18">
        <v>132480450</v>
      </c>
      <c r="K18" s="18">
        <v>132480450</v>
      </c>
      <c r="L18" s="18">
        <v>132480450</v>
      </c>
      <c r="M18" s="19"/>
      <c r="N18" s="20">
        <f t="shared" si="0"/>
        <v>100</v>
      </c>
      <c r="O18" s="20">
        <f t="shared" si="1"/>
        <v>100</v>
      </c>
      <c r="P18" s="20">
        <f t="shared" si="2"/>
        <v>100</v>
      </c>
    </row>
    <row r="19" spans="1:16" ht="34.5" x14ac:dyDescent="0.25">
      <c r="A19" s="15" t="s">
        <v>18</v>
      </c>
      <c r="B19" s="16" t="s">
        <v>19</v>
      </c>
      <c r="C19" s="17" t="s">
        <v>40</v>
      </c>
      <c r="D19" s="15" t="s">
        <v>21</v>
      </c>
      <c r="E19" s="16" t="s">
        <v>41</v>
      </c>
      <c r="F19" s="18">
        <v>20448880.25</v>
      </c>
      <c r="G19" s="18">
        <v>0</v>
      </c>
      <c r="H19" s="18">
        <v>20317604.25</v>
      </c>
      <c r="I19" s="18">
        <v>131276</v>
      </c>
      <c r="J19" s="18">
        <v>20317604.25</v>
      </c>
      <c r="K19" s="18">
        <v>20317604.25</v>
      </c>
      <c r="L19" s="18">
        <v>20317604.25</v>
      </c>
      <c r="M19" s="19"/>
      <c r="N19" s="20">
        <f t="shared" si="0"/>
        <v>99.358028418206416</v>
      </c>
      <c r="O19" s="20">
        <f t="shared" si="1"/>
        <v>99.358028418206416</v>
      </c>
      <c r="P19" s="20">
        <f t="shared" si="2"/>
        <v>99.358028418206416</v>
      </c>
    </row>
    <row r="20" spans="1:16" ht="34.5" x14ac:dyDescent="0.25">
      <c r="A20" s="15" t="s">
        <v>18</v>
      </c>
      <c r="B20" s="16" t="s">
        <v>19</v>
      </c>
      <c r="C20" s="17" t="s">
        <v>42</v>
      </c>
      <c r="D20" s="15" t="s">
        <v>21</v>
      </c>
      <c r="E20" s="16" t="s">
        <v>43</v>
      </c>
      <c r="F20" s="18">
        <v>2395349883.4299998</v>
      </c>
      <c r="G20" s="18">
        <v>0</v>
      </c>
      <c r="H20" s="18">
        <v>2336007299.04</v>
      </c>
      <c r="I20" s="18">
        <v>59342584.390000001</v>
      </c>
      <c r="J20" s="18">
        <v>2336007299.04</v>
      </c>
      <c r="K20" s="18">
        <v>2336007299.04</v>
      </c>
      <c r="L20" s="18">
        <v>2336007299.04</v>
      </c>
      <c r="M20" s="19"/>
      <c r="N20" s="20">
        <f t="shared" si="0"/>
        <v>97.522592219178236</v>
      </c>
      <c r="O20" s="20">
        <f t="shared" si="1"/>
        <v>97.522592219178236</v>
      </c>
      <c r="P20" s="20">
        <f t="shared" si="2"/>
        <v>97.522592219178236</v>
      </c>
    </row>
    <row r="21" spans="1:16" ht="57" x14ac:dyDescent="0.25">
      <c r="A21" s="15" t="s">
        <v>18</v>
      </c>
      <c r="B21" s="16" t="s">
        <v>19</v>
      </c>
      <c r="C21" s="17" t="s">
        <v>44</v>
      </c>
      <c r="D21" s="15" t="s">
        <v>21</v>
      </c>
      <c r="E21" s="16" t="s">
        <v>45</v>
      </c>
      <c r="F21" s="18">
        <v>1787231502.1400001</v>
      </c>
      <c r="G21" s="18">
        <v>0</v>
      </c>
      <c r="H21" s="18">
        <v>1751613605.05</v>
      </c>
      <c r="I21" s="18">
        <v>35617897.090000004</v>
      </c>
      <c r="J21" s="18">
        <v>1751613605.05</v>
      </c>
      <c r="K21" s="18">
        <v>1751613605.05</v>
      </c>
      <c r="L21" s="18">
        <v>1751613605.05</v>
      </c>
      <c r="M21" s="19"/>
      <c r="N21" s="20">
        <f t="shared" si="0"/>
        <v>98.007091020533608</v>
      </c>
      <c r="O21" s="20">
        <f t="shared" si="1"/>
        <v>98.007091020533608</v>
      </c>
      <c r="P21" s="20">
        <f t="shared" si="2"/>
        <v>98.007091020533608</v>
      </c>
    </row>
    <row r="22" spans="1:16" ht="34.5" x14ac:dyDescent="0.25">
      <c r="A22" s="15" t="s">
        <v>18</v>
      </c>
      <c r="B22" s="16" t="s">
        <v>19</v>
      </c>
      <c r="C22" s="17" t="s">
        <v>46</v>
      </c>
      <c r="D22" s="15" t="s">
        <v>21</v>
      </c>
      <c r="E22" s="16" t="s">
        <v>47</v>
      </c>
      <c r="F22" s="18">
        <v>128133100.44</v>
      </c>
      <c r="G22" s="18">
        <v>0</v>
      </c>
      <c r="H22" s="18">
        <v>125483385.48999999</v>
      </c>
      <c r="I22" s="18">
        <v>2649714.9500000002</v>
      </c>
      <c r="J22" s="18">
        <v>125483385.48999999</v>
      </c>
      <c r="K22" s="18">
        <v>125483385.48999999</v>
      </c>
      <c r="L22" s="18">
        <v>125483385.48999999</v>
      </c>
      <c r="M22" s="19"/>
      <c r="N22" s="20">
        <f t="shared" si="0"/>
        <v>97.932060536347706</v>
      </c>
      <c r="O22" s="20">
        <f t="shared" si="1"/>
        <v>97.932060536347706</v>
      </c>
      <c r="P22" s="20">
        <f t="shared" si="2"/>
        <v>97.932060536347706</v>
      </c>
    </row>
    <row r="23" spans="1:16" ht="34.5" x14ac:dyDescent="0.25">
      <c r="A23" s="15" t="s">
        <v>18</v>
      </c>
      <c r="B23" s="16" t="s">
        <v>19</v>
      </c>
      <c r="C23" s="17" t="s">
        <v>48</v>
      </c>
      <c r="D23" s="15" t="s">
        <v>21</v>
      </c>
      <c r="E23" s="16" t="s">
        <v>49</v>
      </c>
      <c r="F23" s="18">
        <v>261855792.37</v>
      </c>
      <c r="G23" s="18">
        <v>0</v>
      </c>
      <c r="H23" s="18">
        <v>261438593.91</v>
      </c>
      <c r="I23" s="18">
        <v>417198.46</v>
      </c>
      <c r="J23" s="18">
        <v>261438593.91</v>
      </c>
      <c r="K23" s="18">
        <v>261438593.91</v>
      </c>
      <c r="L23" s="18">
        <v>261438593.91</v>
      </c>
      <c r="M23" s="19"/>
      <c r="N23" s="20">
        <f t="shared" si="0"/>
        <v>99.84067625305363</v>
      </c>
      <c r="O23" s="20">
        <f t="shared" si="1"/>
        <v>99.84067625305363</v>
      </c>
      <c r="P23" s="20">
        <f t="shared" si="2"/>
        <v>99.84067625305363</v>
      </c>
    </row>
    <row r="24" spans="1:16" ht="45.75" x14ac:dyDescent="0.25">
      <c r="A24" s="15" t="s">
        <v>18</v>
      </c>
      <c r="B24" s="16" t="s">
        <v>19</v>
      </c>
      <c r="C24" s="17" t="s">
        <v>50</v>
      </c>
      <c r="D24" s="15" t="s">
        <v>21</v>
      </c>
      <c r="E24" s="16" t="s">
        <v>51</v>
      </c>
      <c r="F24" s="18">
        <v>395502574.58999997</v>
      </c>
      <c r="G24" s="18">
        <v>0</v>
      </c>
      <c r="H24" s="18">
        <v>394602883.17000002</v>
      </c>
      <c r="I24" s="18">
        <v>899691.42</v>
      </c>
      <c r="J24" s="18">
        <v>394602883.17000002</v>
      </c>
      <c r="K24" s="18">
        <v>394602883.17000002</v>
      </c>
      <c r="L24" s="18">
        <v>394602883.17000002</v>
      </c>
      <c r="M24" s="19"/>
      <c r="N24" s="20">
        <f t="shared" si="0"/>
        <v>99.772519453019328</v>
      </c>
      <c r="O24" s="20">
        <f t="shared" si="1"/>
        <v>99.772519453019328</v>
      </c>
      <c r="P24" s="20">
        <f t="shared" si="2"/>
        <v>99.772519453019328</v>
      </c>
    </row>
    <row r="25" spans="1:16" ht="34.5" x14ac:dyDescent="0.25">
      <c r="A25" s="15" t="s">
        <v>18</v>
      </c>
      <c r="B25" s="16" t="s">
        <v>19</v>
      </c>
      <c r="C25" s="17" t="s">
        <v>52</v>
      </c>
      <c r="D25" s="15" t="s">
        <v>21</v>
      </c>
      <c r="E25" s="16" t="s">
        <v>53</v>
      </c>
      <c r="F25" s="18">
        <v>182913066.27000001</v>
      </c>
      <c r="G25" s="18">
        <v>0</v>
      </c>
      <c r="H25" s="18">
        <v>182913066.27000001</v>
      </c>
      <c r="I25" s="18">
        <v>0</v>
      </c>
      <c r="J25" s="18">
        <v>182913066.27000001</v>
      </c>
      <c r="K25" s="18">
        <v>182913066.27000001</v>
      </c>
      <c r="L25" s="18">
        <v>182913066.27000001</v>
      </c>
      <c r="M25" s="19"/>
      <c r="N25" s="20">
        <f t="shared" si="0"/>
        <v>100</v>
      </c>
      <c r="O25" s="20">
        <f t="shared" si="1"/>
        <v>100</v>
      </c>
      <c r="P25" s="20">
        <f t="shared" si="2"/>
        <v>100</v>
      </c>
    </row>
    <row r="26" spans="1:16" ht="34.5" x14ac:dyDescent="0.25">
      <c r="A26" s="15" t="s">
        <v>18</v>
      </c>
      <c r="B26" s="16" t="s">
        <v>19</v>
      </c>
      <c r="C26" s="17" t="s">
        <v>54</v>
      </c>
      <c r="D26" s="15" t="s">
        <v>21</v>
      </c>
      <c r="E26" s="16" t="s">
        <v>55</v>
      </c>
      <c r="F26" s="18">
        <v>22744993.239999998</v>
      </c>
      <c r="G26" s="18">
        <v>0</v>
      </c>
      <c r="H26" s="18">
        <v>22744993.239999998</v>
      </c>
      <c r="I26" s="18">
        <v>0</v>
      </c>
      <c r="J26" s="18">
        <v>22744993.239999998</v>
      </c>
      <c r="K26" s="18">
        <v>22744993.239999998</v>
      </c>
      <c r="L26" s="18">
        <v>22744993.239999998</v>
      </c>
      <c r="M26" s="19"/>
      <c r="N26" s="20">
        <f t="shared" si="0"/>
        <v>100.00000000000001</v>
      </c>
      <c r="O26" s="20">
        <f t="shared" si="1"/>
        <v>100.00000000000001</v>
      </c>
      <c r="P26" s="20">
        <f t="shared" si="2"/>
        <v>100.00000000000001</v>
      </c>
    </row>
    <row r="27" spans="1:16" ht="34.5" x14ac:dyDescent="0.25">
      <c r="A27" s="15" t="s">
        <v>18</v>
      </c>
      <c r="B27" s="16" t="s">
        <v>19</v>
      </c>
      <c r="C27" s="17" t="s">
        <v>56</v>
      </c>
      <c r="D27" s="15" t="s">
        <v>21</v>
      </c>
      <c r="E27" s="16" t="s">
        <v>57</v>
      </c>
      <c r="F27" s="18">
        <v>27043974.370000001</v>
      </c>
      <c r="G27" s="18">
        <v>0</v>
      </c>
      <c r="H27" s="18">
        <v>26846405.5</v>
      </c>
      <c r="I27" s="18">
        <v>197568.87</v>
      </c>
      <c r="J27" s="18">
        <v>26846405.5</v>
      </c>
      <c r="K27" s="18">
        <v>26846405.5</v>
      </c>
      <c r="L27" s="18">
        <v>26846405.5</v>
      </c>
      <c r="M27" s="19"/>
      <c r="N27" s="20">
        <f t="shared" si="0"/>
        <v>99.269453271560693</v>
      </c>
      <c r="O27" s="20">
        <f t="shared" si="1"/>
        <v>99.269453271560693</v>
      </c>
      <c r="P27" s="20">
        <f t="shared" si="2"/>
        <v>99.269453271560693</v>
      </c>
    </row>
    <row r="28" spans="1:16" ht="79.5" x14ac:dyDescent="0.25">
      <c r="A28" s="15" t="s">
        <v>18</v>
      </c>
      <c r="B28" s="16" t="s">
        <v>19</v>
      </c>
      <c r="C28" s="17" t="s">
        <v>58</v>
      </c>
      <c r="D28" s="15" t="s">
        <v>21</v>
      </c>
      <c r="E28" s="16" t="s">
        <v>59</v>
      </c>
      <c r="F28" s="18">
        <v>69530606.829999998</v>
      </c>
      <c r="G28" s="18">
        <v>0</v>
      </c>
      <c r="H28" s="18">
        <v>69500488.939999998</v>
      </c>
      <c r="I28" s="18">
        <v>30117.89</v>
      </c>
      <c r="J28" s="18">
        <v>69500488.939999998</v>
      </c>
      <c r="K28" s="18">
        <v>69500488.939999998</v>
      </c>
      <c r="L28" s="18">
        <v>69500488.939999998</v>
      </c>
      <c r="M28" s="19"/>
      <c r="N28" s="20">
        <f t="shared" si="0"/>
        <v>99.956683982244485</v>
      </c>
      <c r="O28" s="20">
        <f t="shared" si="1"/>
        <v>99.956683982244485</v>
      </c>
      <c r="P28" s="20">
        <f t="shared" si="2"/>
        <v>99.956683982244485</v>
      </c>
    </row>
    <row r="29" spans="1:16" ht="34.5" x14ac:dyDescent="0.25">
      <c r="A29" s="15" t="s">
        <v>18</v>
      </c>
      <c r="B29" s="16" t="s">
        <v>19</v>
      </c>
      <c r="C29" s="17" t="s">
        <v>60</v>
      </c>
      <c r="D29" s="15" t="s">
        <v>21</v>
      </c>
      <c r="E29" s="16" t="s">
        <v>61</v>
      </c>
      <c r="F29" s="18">
        <v>222298207.31999999</v>
      </c>
      <c r="G29" s="18">
        <v>0</v>
      </c>
      <c r="H29" s="18">
        <v>221944032.55000001</v>
      </c>
      <c r="I29" s="18">
        <v>354174.77</v>
      </c>
      <c r="J29" s="18">
        <v>221944032.55000001</v>
      </c>
      <c r="K29" s="18">
        <v>221944032.55000001</v>
      </c>
      <c r="L29" s="18">
        <v>221944032.55000001</v>
      </c>
      <c r="M29" s="19"/>
      <c r="N29" s="20">
        <f t="shared" si="0"/>
        <v>99.840675831681295</v>
      </c>
      <c r="O29" s="20">
        <f t="shared" si="1"/>
        <v>99.840675831681295</v>
      </c>
      <c r="P29" s="20">
        <f t="shared" si="2"/>
        <v>99.840675831681295</v>
      </c>
    </row>
    <row r="30" spans="1:16" ht="113.25" x14ac:dyDescent="0.25">
      <c r="A30" s="15" t="s">
        <v>18</v>
      </c>
      <c r="B30" s="16" t="s">
        <v>19</v>
      </c>
      <c r="C30" s="17" t="s">
        <v>62</v>
      </c>
      <c r="D30" s="15" t="s">
        <v>21</v>
      </c>
      <c r="E30" s="16" t="s">
        <v>63</v>
      </c>
      <c r="F30" s="18">
        <v>168553562.46000001</v>
      </c>
      <c r="G30" s="18">
        <v>0</v>
      </c>
      <c r="H30" s="18">
        <v>168285015.28999999</v>
      </c>
      <c r="I30" s="18">
        <v>268547.17</v>
      </c>
      <c r="J30" s="18">
        <v>168285015.28999999</v>
      </c>
      <c r="K30" s="18">
        <v>168285015.28999999</v>
      </c>
      <c r="L30" s="18">
        <v>168285015.28999999</v>
      </c>
      <c r="M30" s="19"/>
      <c r="N30" s="20">
        <f t="shared" si="0"/>
        <v>99.84067547070461</v>
      </c>
      <c r="O30" s="20">
        <f t="shared" si="1"/>
        <v>99.84067547070461</v>
      </c>
      <c r="P30" s="20">
        <f t="shared" si="2"/>
        <v>99.84067547070461</v>
      </c>
    </row>
    <row r="31" spans="1:16" ht="68.25" x14ac:dyDescent="0.25">
      <c r="A31" s="15" t="s">
        <v>18</v>
      </c>
      <c r="B31" s="16" t="s">
        <v>19</v>
      </c>
      <c r="C31" s="17" t="s">
        <v>64</v>
      </c>
      <c r="D31" s="15" t="s">
        <v>21</v>
      </c>
      <c r="E31" s="16" t="s">
        <v>65</v>
      </c>
      <c r="F31" s="18">
        <v>179235136.75</v>
      </c>
      <c r="G31" s="18">
        <v>0</v>
      </c>
      <c r="H31" s="18">
        <v>179168605.00999999</v>
      </c>
      <c r="I31" s="18">
        <v>66531.740000000005</v>
      </c>
      <c r="J31" s="18">
        <v>179168605.00999999</v>
      </c>
      <c r="K31" s="18">
        <v>179168605.00999999</v>
      </c>
      <c r="L31" s="18">
        <v>179168605.00999999</v>
      </c>
      <c r="M31" s="19"/>
      <c r="N31" s="20">
        <f t="shared" si="0"/>
        <v>99.962880191235712</v>
      </c>
      <c r="O31" s="20">
        <f t="shared" si="1"/>
        <v>99.962880191235712</v>
      </c>
      <c r="P31" s="20">
        <f t="shared" si="2"/>
        <v>99.962880191235712</v>
      </c>
    </row>
    <row r="32" spans="1:16" ht="34.5" x14ac:dyDescent="0.25">
      <c r="A32" s="15" t="s">
        <v>18</v>
      </c>
      <c r="B32" s="16" t="s">
        <v>19</v>
      </c>
      <c r="C32" s="17" t="s">
        <v>66</v>
      </c>
      <c r="D32" s="15" t="s">
        <v>21</v>
      </c>
      <c r="E32" s="16" t="s">
        <v>67</v>
      </c>
      <c r="F32" s="18">
        <v>3598956324.1199999</v>
      </c>
      <c r="G32" s="18">
        <v>0</v>
      </c>
      <c r="H32" s="18">
        <v>3598956323.52</v>
      </c>
      <c r="I32" s="18">
        <v>0.6</v>
      </c>
      <c r="J32" s="18">
        <v>3598956323.52</v>
      </c>
      <c r="K32" s="18">
        <v>3598956323.52</v>
      </c>
      <c r="L32" s="18">
        <v>3598956323.52</v>
      </c>
      <c r="M32" s="19"/>
      <c r="N32" s="20">
        <f t="shared" si="0"/>
        <v>99.999999983328507</v>
      </c>
      <c r="O32" s="20">
        <f t="shared" si="1"/>
        <v>99.999999983328507</v>
      </c>
      <c r="P32" s="20">
        <f t="shared" si="2"/>
        <v>99.999999983328507</v>
      </c>
    </row>
    <row r="33" spans="1:16" ht="34.5" x14ac:dyDescent="0.25">
      <c r="A33" s="15" t="s">
        <v>18</v>
      </c>
      <c r="B33" s="16" t="s">
        <v>19</v>
      </c>
      <c r="C33" s="17" t="s">
        <v>68</v>
      </c>
      <c r="D33" s="15" t="s">
        <v>21</v>
      </c>
      <c r="E33" s="16" t="s">
        <v>69</v>
      </c>
      <c r="F33" s="18">
        <v>16310195.41</v>
      </c>
      <c r="G33" s="18">
        <v>0</v>
      </c>
      <c r="H33" s="18">
        <v>16290116.279999999</v>
      </c>
      <c r="I33" s="18">
        <v>20079.13</v>
      </c>
      <c r="J33" s="18">
        <v>16290116.279999999</v>
      </c>
      <c r="K33" s="18">
        <v>16290116.279999999</v>
      </c>
      <c r="L33" s="18">
        <v>16290116.279999999</v>
      </c>
      <c r="M33" s="19"/>
      <c r="N33" s="20">
        <f t="shared" si="0"/>
        <v>99.87689215551832</v>
      </c>
      <c r="O33" s="20">
        <f t="shared" si="1"/>
        <v>99.87689215551832</v>
      </c>
      <c r="P33" s="20">
        <f t="shared" si="2"/>
        <v>99.87689215551832</v>
      </c>
    </row>
    <row r="34" spans="1:16" ht="34.5" x14ac:dyDescent="0.25">
      <c r="A34" s="15" t="s">
        <v>18</v>
      </c>
      <c r="B34" s="16" t="s">
        <v>19</v>
      </c>
      <c r="C34" s="17" t="s">
        <v>70</v>
      </c>
      <c r="D34" s="15" t="s">
        <v>21</v>
      </c>
      <c r="E34" s="16" t="s">
        <v>71</v>
      </c>
      <c r="F34" s="18">
        <v>84000000</v>
      </c>
      <c r="G34" s="18">
        <v>0</v>
      </c>
      <c r="H34" s="18">
        <v>84000000</v>
      </c>
      <c r="I34" s="18">
        <v>0</v>
      </c>
      <c r="J34" s="18">
        <v>84000000</v>
      </c>
      <c r="K34" s="18">
        <v>84000000</v>
      </c>
      <c r="L34" s="18">
        <v>84000000</v>
      </c>
      <c r="M34" s="19"/>
      <c r="N34" s="20">
        <f t="shared" si="0"/>
        <v>100</v>
      </c>
      <c r="O34" s="20">
        <f t="shared" si="1"/>
        <v>100</v>
      </c>
      <c r="P34" s="20">
        <f t="shared" si="2"/>
        <v>100</v>
      </c>
    </row>
    <row r="35" spans="1:16" ht="57" x14ac:dyDescent="0.25">
      <c r="A35" s="15" t="s">
        <v>18</v>
      </c>
      <c r="B35" s="16" t="s">
        <v>19</v>
      </c>
      <c r="C35" s="17" t="s">
        <v>72</v>
      </c>
      <c r="D35" s="15" t="s">
        <v>21</v>
      </c>
      <c r="E35" s="16" t="s">
        <v>73</v>
      </c>
      <c r="F35" s="18">
        <v>600892871</v>
      </c>
      <c r="G35" s="18">
        <v>0</v>
      </c>
      <c r="H35" s="18">
        <v>600892870.08000004</v>
      </c>
      <c r="I35" s="18">
        <v>0.92</v>
      </c>
      <c r="J35" s="18">
        <v>600892870.08000004</v>
      </c>
      <c r="K35" s="18">
        <v>600892870.08000004</v>
      </c>
      <c r="L35" s="18">
        <v>600892870.08000004</v>
      </c>
      <c r="M35" s="19"/>
      <c r="N35" s="20">
        <f t="shared" si="0"/>
        <v>99.999999846894525</v>
      </c>
      <c r="O35" s="20">
        <f t="shared" si="1"/>
        <v>99.999999846894525</v>
      </c>
      <c r="P35" s="20">
        <f t="shared" si="2"/>
        <v>99.999999846894525</v>
      </c>
    </row>
    <row r="36" spans="1:16" ht="45.75" x14ac:dyDescent="0.25">
      <c r="A36" s="15" t="s">
        <v>18</v>
      </c>
      <c r="B36" s="16" t="s">
        <v>19</v>
      </c>
      <c r="C36" s="17" t="s">
        <v>74</v>
      </c>
      <c r="D36" s="15" t="s">
        <v>21</v>
      </c>
      <c r="E36" s="16" t="s">
        <v>75</v>
      </c>
      <c r="F36" s="18">
        <v>2232152596.04</v>
      </c>
      <c r="G36" s="18">
        <v>0</v>
      </c>
      <c r="H36" s="18">
        <v>2180181611.7800002</v>
      </c>
      <c r="I36" s="18">
        <v>51970984.259999998</v>
      </c>
      <c r="J36" s="18">
        <v>2180181611.7800002</v>
      </c>
      <c r="K36" s="18">
        <v>2180181611.7800002</v>
      </c>
      <c r="L36" s="18">
        <v>2180181611.7800002</v>
      </c>
      <c r="M36" s="19"/>
      <c r="N36" s="20">
        <f t="shared" si="0"/>
        <v>97.671710063541354</v>
      </c>
      <c r="O36" s="20">
        <f t="shared" si="1"/>
        <v>97.671710063541354</v>
      </c>
      <c r="P36" s="20">
        <f t="shared" si="2"/>
        <v>97.671710063541354</v>
      </c>
    </row>
    <row r="37" spans="1:16" ht="34.5" x14ac:dyDescent="0.25">
      <c r="A37" s="15" t="s">
        <v>18</v>
      </c>
      <c r="B37" s="16" t="s">
        <v>19</v>
      </c>
      <c r="C37" s="17" t="s">
        <v>76</v>
      </c>
      <c r="D37" s="15" t="s">
        <v>21</v>
      </c>
      <c r="E37" s="16" t="s">
        <v>77</v>
      </c>
      <c r="F37" s="18">
        <v>41789420.359999999</v>
      </c>
      <c r="G37" s="18">
        <v>0</v>
      </c>
      <c r="H37" s="18">
        <v>41789420.359999999</v>
      </c>
      <c r="I37" s="18">
        <v>0</v>
      </c>
      <c r="J37" s="18">
        <v>41789420.359999999</v>
      </c>
      <c r="K37" s="18">
        <v>41789420.359999999</v>
      </c>
      <c r="L37" s="18">
        <v>41789420.359999999</v>
      </c>
      <c r="M37" s="19"/>
      <c r="N37" s="20">
        <f t="shared" si="0"/>
        <v>100</v>
      </c>
      <c r="O37" s="20">
        <f t="shared" si="1"/>
        <v>100</v>
      </c>
      <c r="P37" s="20">
        <f t="shared" si="2"/>
        <v>100</v>
      </c>
    </row>
    <row r="38" spans="1:16" ht="34.5" x14ac:dyDescent="0.25">
      <c r="A38" s="15" t="s">
        <v>18</v>
      </c>
      <c r="B38" s="16" t="s">
        <v>19</v>
      </c>
      <c r="C38" s="17" t="s">
        <v>78</v>
      </c>
      <c r="D38" s="15" t="s">
        <v>23</v>
      </c>
      <c r="E38" s="16" t="s">
        <v>79</v>
      </c>
      <c r="F38" s="18">
        <v>500000000</v>
      </c>
      <c r="G38" s="18">
        <v>0</v>
      </c>
      <c r="H38" s="18">
        <v>379770875.02999997</v>
      </c>
      <c r="I38" s="18">
        <v>120229124.97</v>
      </c>
      <c r="J38" s="18">
        <v>379770875.02999997</v>
      </c>
      <c r="K38" s="18">
        <v>379770875.02999997</v>
      </c>
      <c r="L38" s="18">
        <v>379770875.02999997</v>
      </c>
      <c r="M38" s="19"/>
      <c r="N38" s="20">
        <f t="shared" si="0"/>
        <v>75.954175006</v>
      </c>
      <c r="O38" s="20">
        <f t="shared" si="1"/>
        <v>75.954175006</v>
      </c>
      <c r="P38" s="20">
        <f t="shared" si="2"/>
        <v>75.954175006</v>
      </c>
    </row>
    <row r="39" spans="1:16" ht="34.5" x14ac:dyDescent="0.25">
      <c r="A39" s="15" t="s">
        <v>18</v>
      </c>
      <c r="B39" s="16" t="s">
        <v>19</v>
      </c>
      <c r="C39" s="17" t="s">
        <v>80</v>
      </c>
      <c r="D39" s="15" t="s">
        <v>21</v>
      </c>
      <c r="E39" s="16" t="s">
        <v>81</v>
      </c>
      <c r="F39" s="18">
        <v>661928604.07000005</v>
      </c>
      <c r="G39" s="18">
        <v>0</v>
      </c>
      <c r="H39" s="18">
        <v>637656411.67999995</v>
      </c>
      <c r="I39" s="18">
        <v>24272192.390000001</v>
      </c>
      <c r="J39" s="18">
        <v>637656411.67999995</v>
      </c>
      <c r="K39" s="18">
        <v>637656411.67999995</v>
      </c>
      <c r="L39" s="18">
        <v>637656411.67999995</v>
      </c>
      <c r="M39" s="19"/>
      <c r="N39" s="20">
        <f t="shared" si="0"/>
        <v>96.333110211470284</v>
      </c>
      <c r="O39" s="20">
        <f t="shared" si="1"/>
        <v>96.333110211470284</v>
      </c>
      <c r="P39" s="20">
        <f t="shared" si="2"/>
        <v>96.333110211470284</v>
      </c>
    </row>
    <row r="40" spans="1:16" ht="34.5" x14ac:dyDescent="0.25">
      <c r="A40" s="15" t="s">
        <v>18</v>
      </c>
      <c r="B40" s="16" t="s">
        <v>19</v>
      </c>
      <c r="C40" s="17" t="s">
        <v>82</v>
      </c>
      <c r="D40" s="15" t="s">
        <v>21</v>
      </c>
      <c r="E40" s="16" t="s">
        <v>83</v>
      </c>
      <c r="F40" s="18">
        <v>537999352.19000006</v>
      </c>
      <c r="G40" s="18">
        <v>0</v>
      </c>
      <c r="H40" s="18">
        <v>527127988.41000003</v>
      </c>
      <c r="I40" s="18">
        <v>10871363.779999999</v>
      </c>
      <c r="J40" s="18">
        <v>527127988.41000003</v>
      </c>
      <c r="K40" s="18">
        <v>527127988.41000003</v>
      </c>
      <c r="L40" s="18">
        <v>527127988.41000003</v>
      </c>
      <c r="M40" s="19"/>
      <c r="N40" s="20">
        <f t="shared" si="0"/>
        <v>97.979297979496323</v>
      </c>
      <c r="O40" s="20">
        <f t="shared" si="1"/>
        <v>97.979297979496323</v>
      </c>
      <c r="P40" s="20">
        <f t="shared" si="2"/>
        <v>97.979297979496323</v>
      </c>
    </row>
    <row r="41" spans="1:16" ht="34.5" x14ac:dyDescent="0.25">
      <c r="A41" s="15" t="s">
        <v>18</v>
      </c>
      <c r="B41" s="16" t="s">
        <v>19</v>
      </c>
      <c r="C41" s="17" t="s">
        <v>84</v>
      </c>
      <c r="D41" s="15" t="s">
        <v>21</v>
      </c>
      <c r="E41" s="16" t="s">
        <v>85</v>
      </c>
      <c r="F41" s="18">
        <v>5000000000</v>
      </c>
      <c r="G41" s="18">
        <v>0</v>
      </c>
      <c r="H41" s="18">
        <v>5000000000</v>
      </c>
      <c r="I41" s="18">
        <v>0</v>
      </c>
      <c r="J41" s="18">
        <v>5000000000</v>
      </c>
      <c r="K41" s="18">
        <v>5000000000</v>
      </c>
      <c r="L41" s="18">
        <v>5000000000</v>
      </c>
      <c r="M41" s="19"/>
      <c r="N41" s="20">
        <f t="shared" si="0"/>
        <v>100</v>
      </c>
      <c r="O41" s="20">
        <f t="shared" si="1"/>
        <v>100</v>
      </c>
      <c r="P41" s="20">
        <f t="shared" si="2"/>
        <v>100</v>
      </c>
    </row>
    <row r="42" spans="1:16" ht="34.5" x14ac:dyDescent="0.25">
      <c r="A42" s="15" t="s">
        <v>18</v>
      </c>
      <c r="B42" s="16" t="s">
        <v>19</v>
      </c>
      <c r="C42" s="17" t="s">
        <v>84</v>
      </c>
      <c r="D42" s="15" t="s">
        <v>23</v>
      </c>
      <c r="E42" s="16" t="s">
        <v>85</v>
      </c>
      <c r="F42" s="18">
        <v>2000000000</v>
      </c>
      <c r="G42" s="18">
        <v>0</v>
      </c>
      <c r="H42" s="18">
        <v>2000000000</v>
      </c>
      <c r="I42" s="18">
        <v>0</v>
      </c>
      <c r="J42" s="18">
        <v>2000000000</v>
      </c>
      <c r="K42" s="18">
        <v>2000000000</v>
      </c>
      <c r="L42" s="18">
        <v>2000000000</v>
      </c>
      <c r="M42" s="19"/>
      <c r="N42" s="20">
        <f t="shared" si="0"/>
        <v>100</v>
      </c>
      <c r="O42" s="20">
        <f t="shared" si="1"/>
        <v>100</v>
      </c>
      <c r="P42" s="20">
        <f t="shared" si="2"/>
        <v>100</v>
      </c>
    </row>
    <row r="43" spans="1:16" ht="34.5" x14ac:dyDescent="0.25">
      <c r="A43" s="15" t="s">
        <v>18</v>
      </c>
      <c r="B43" s="16" t="s">
        <v>19</v>
      </c>
      <c r="C43" s="17" t="s">
        <v>86</v>
      </c>
      <c r="D43" s="15" t="s">
        <v>21</v>
      </c>
      <c r="E43" s="16" t="s">
        <v>87</v>
      </c>
      <c r="F43" s="18">
        <v>249593657</v>
      </c>
      <c r="G43" s="18">
        <v>0</v>
      </c>
      <c r="H43" s="18">
        <v>249593656.68000001</v>
      </c>
      <c r="I43" s="18">
        <v>0.32</v>
      </c>
      <c r="J43" s="18">
        <v>249593656.68000001</v>
      </c>
      <c r="K43" s="18">
        <v>249593656.68000001</v>
      </c>
      <c r="L43" s="18">
        <v>249593656.68000001</v>
      </c>
      <c r="M43" s="19"/>
      <c r="N43" s="20">
        <f t="shared" si="0"/>
        <v>99.999999871791616</v>
      </c>
      <c r="O43" s="20">
        <f t="shared" si="1"/>
        <v>99.999999871791616</v>
      </c>
      <c r="P43" s="20">
        <f t="shared" si="2"/>
        <v>99.999999871791616</v>
      </c>
    </row>
    <row r="44" spans="1:16" ht="45.75" x14ac:dyDescent="0.25">
      <c r="A44" s="15" t="s">
        <v>18</v>
      </c>
      <c r="B44" s="16" t="s">
        <v>19</v>
      </c>
      <c r="C44" s="17" t="s">
        <v>88</v>
      </c>
      <c r="D44" s="15" t="s">
        <v>21</v>
      </c>
      <c r="E44" s="16" t="s">
        <v>89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9"/>
      <c r="N44" s="20">
        <v>0</v>
      </c>
      <c r="O44" s="20">
        <v>0</v>
      </c>
      <c r="P44" s="20">
        <v>0</v>
      </c>
    </row>
    <row r="45" spans="1:16" ht="45.75" x14ac:dyDescent="0.25">
      <c r="A45" s="15" t="s">
        <v>18</v>
      </c>
      <c r="B45" s="16" t="s">
        <v>19</v>
      </c>
      <c r="C45" s="17" t="s">
        <v>90</v>
      </c>
      <c r="D45" s="15" t="s">
        <v>21</v>
      </c>
      <c r="E45" s="16" t="s">
        <v>91</v>
      </c>
      <c r="F45" s="18">
        <v>371014735.86000001</v>
      </c>
      <c r="G45" s="18">
        <v>0</v>
      </c>
      <c r="H45" s="18">
        <v>363620748.98000002</v>
      </c>
      <c r="I45" s="18">
        <v>7393986.8799999999</v>
      </c>
      <c r="J45" s="18">
        <v>363620748.98000002</v>
      </c>
      <c r="K45" s="18">
        <v>363620748.98000002</v>
      </c>
      <c r="L45" s="18">
        <v>363620748.98000002</v>
      </c>
      <c r="M45" s="19"/>
      <c r="N45" s="20">
        <f t="shared" si="0"/>
        <v>98.007090779599096</v>
      </c>
      <c r="O45" s="20">
        <f t="shared" si="1"/>
        <v>98.007090779599096</v>
      </c>
      <c r="P45" s="20">
        <f t="shared" si="2"/>
        <v>98.007090779599096</v>
      </c>
    </row>
    <row r="46" spans="1:16" ht="34.5" x14ac:dyDescent="0.25">
      <c r="A46" s="15" t="s">
        <v>18</v>
      </c>
      <c r="B46" s="16" t="s">
        <v>19</v>
      </c>
      <c r="C46" s="17" t="s">
        <v>92</v>
      </c>
      <c r="D46" s="15" t="s">
        <v>21</v>
      </c>
      <c r="E46" s="16" t="s">
        <v>93</v>
      </c>
      <c r="F46" s="18">
        <v>43023740</v>
      </c>
      <c r="G46" s="18">
        <v>0</v>
      </c>
      <c r="H46" s="18">
        <v>43023739.899999999</v>
      </c>
      <c r="I46" s="18">
        <v>0.1</v>
      </c>
      <c r="J46" s="18">
        <v>43023739.899999999</v>
      </c>
      <c r="K46" s="18">
        <v>43023739.899999999</v>
      </c>
      <c r="L46" s="18">
        <v>43023739.899999999</v>
      </c>
      <c r="M46" s="19"/>
      <c r="N46" s="20">
        <f t="shared" si="0"/>
        <v>99.999999767570188</v>
      </c>
      <c r="O46" s="20">
        <f t="shared" si="1"/>
        <v>99.999999767570188</v>
      </c>
      <c r="P46" s="20">
        <f t="shared" si="2"/>
        <v>99.999999767570188</v>
      </c>
    </row>
    <row r="47" spans="1:16" ht="34.5" x14ac:dyDescent="0.25">
      <c r="A47" s="15" t="s">
        <v>18</v>
      </c>
      <c r="B47" s="16" t="s">
        <v>19</v>
      </c>
      <c r="C47" s="17" t="s">
        <v>94</v>
      </c>
      <c r="D47" s="15" t="s">
        <v>21</v>
      </c>
      <c r="E47" s="16" t="s">
        <v>95</v>
      </c>
      <c r="F47" s="18">
        <v>286957666.48000002</v>
      </c>
      <c r="G47" s="18">
        <v>0</v>
      </c>
      <c r="H47" s="18">
        <v>286957666.48000002</v>
      </c>
      <c r="I47" s="18">
        <v>0</v>
      </c>
      <c r="J47" s="18">
        <v>286957666.48000002</v>
      </c>
      <c r="K47" s="18">
        <v>286957666.48000002</v>
      </c>
      <c r="L47" s="18">
        <v>286957666.48000002</v>
      </c>
      <c r="M47" s="19"/>
      <c r="N47" s="20">
        <f t="shared" si="0"/>
        <v>100</v>
      </c>
      <c r="O47" s="20">
        <f t="shared" si="1"/>
        <v>100</v>
      </c>
      <c r="P47" s="20">
        <f t="shared" si="2"/>
        <v>100</v>
      </c>
    </row>
    <row r="48" spans="1:16" ht="45.75" x14ac:dyDescent="0.25">
      <c r="A48" s="15" t="s">
        <v>18</v>
      </c>
      <c r="B48" s="16" t="s">
        <v>19</v>
      </c>
      <c r="C48" s="17" t="s">
        <v>96</v>
      </c>
      <c r="D48" s="15" t="s">
        <v>21</v>
      </c>
      <c r="E48" s="16" t="s">
        <v>97</v>
      </c>
      <c r="F48" s="18">
        <v>874336058.47000003</v>
      </c>
      <c r="G48" s="18">
        <v>0</v>
      </c>
      <c r="H48" s="18">
        <v>856939854</v>
      </c>
      <c r="I48" s="18">
        <v>17396204.469999999</v>
      </c>
      <c r="J48" s="18">
        <v>856939854</v>
      </c>
      <c r="K48" s="18">
        <v>856939854</v>
      </c>
      <c r="L48" s="18">
        <v>856939854</v>
      </c>
      <c r="M48" s="19"/>
      <c r="N48" s="20">
        <f t="shared" si="0"/>
        <v>98.010352621114393</v>
      </c>
      <c r="O48" s="20">
        <f t="shared" si="1"/>
        <v>98.010352621114393</v>
      </c>
      <c r="P48" s="20">
        <f t="shared" si="2"/>
        <v>98.010352621114393</v>
      </c>
    </row>
    <row r="49" spans="1:16" ht="45.75" x14ac:dyDescent="0.25">
      <c r="A49" s="15" t="s">
        <v>18</v>
      </c>
      <c r="B49" s="16" t="s">
        <v>19</v>
      </c>
      <c r="C49" s="17" t="s">
        <v>98</v>
      </c>
      <c r="D49" s="15" t="s">
        <v>21</v>
      </c>
      <c r="E49" s="16" t="s">
        <v>99</v>
      </c>
      <c r="F49" s="18">
        <v>46700590607</v>
      </c>
      <c r="G49" s="18">
        <v>0</v>
      </c>
      <c r="H49" s="18">
        <v>46700590606.940002</v>
      </c>
      <c r="I49" s="18">
        <v>0.06</v>
      </c>
      <c r="J49" s="18">
        <v>46700590606.940002</v>
      </c>
      <c r="K49" s="18">
        <v>46700590606.940002</v>
      </c>
      <c r="L49" s="18">
        <v>46700590606.940002</v>
      </c>
      <c r="M49" s="19"/>
      <c r="N49" s="20">
        <f t="shared" si="0"/>
        <v>99.99999999987152</v>
      </c>
      <c r="O49" s="20">
        <f t="shared" si="1"/>
        <v>99.99999999987152</v>
      </c>
      <c r="P49" s="20">
        <f t="shared" si="2"/>
        <v>99.99999999987152</v>
      </c>
    </row>
    <row r="50" spans="1:16" ht="34.5" x14ac:dyDescent="0.25">
      <c r="A50" s="15" t="s">
        <v>18</v>
      </c>
      <c r="B50" s="16" t="s">
        <v>19</v>
      </c>
      <c r="C50" s="17" t="s">
        <v>100</v>
      </c>
      <c r="D50" s="15" t="s">
        <v>21</v>
      </c>
      <c r="E50" s="16" t="s">
        <v>101</v>
      </c>
      <c r="F50" s="18">
        <v>14716611826.540001</v>
      </c>
      <c r="G50" s="18">
        <v>0</v>
      </c>
      <c r="H50" s="18">
        <v>14365757227.58</v>
      </c>
      <c r="I50" s="18">
        <v>350854598.95999998</v>
      </c>
      <c r="J50" s="18">
        <v>14365757227.58</v>
      </c>
      <c r="K50" s="18">
        <v>14365757227.58</v>
      </c>
      <c r="L50" s="18">
        <v>14365757227.58</v>
      </c>
      <c r="M50" s="19"/>
      <c r="N50" s="20">
        <f t="shared" si="0"/>
        <v>97.615928155913792</v>
      </c>
      <c r="O50" s="20">
        <f t="shared" si="1"/>
        <v>97.615928155913792</v>
      </c>
      <c r="P50" s="20">
        <f t="shared" si="2"/>
        <v>97.615928155913792</v>
      </c>
    </row>
    <row r="51" spans="1:16" ht="45.75" x14ac:dyDescent="0.25">
      <c r="A51" s="15" t="s">
        <v>18</v>
      </c>
      <c r="B51" s="16" t="s">
        <v>19</v>
      </c>
      <c r="C51" s="17" t="s">
        <v>102</v>
      </c>
      <c r="D51" s="15" t="s">
        <v>21</v>
      </c>
      <c r="E51" s="16" t="s">
        <v>103</v>
      </c>
      <c r="F51" s="18">
        <v>7163727462</v>
      </c>
      <c r="G51" s="18">
        <v>0</v>
      </c>
      <c r="H51" s="18">
        <v>7163727461.8400002</v>
      </c>
      <c r="I51" s="18">
        <v>0.16</v>
      </c>
      <c r="J51" s="18">
        <v>7163727461.8400002</v>
      </c>
      <c r="K51" s="18">
        <v>7163727461.8400002</v>
      </c>
      <c r="L51" s="18">
        <v>7163727461.8400002</v>
      </c>
      <c r="M51" s="19"/>
      <c r="N51" s="20">
        <f t="shared" si="0"/>
        <v>99.999999997766523</v>
      </c>
      <c r="O51" s="20">
        <f t="shared" si="1"/>
        <v>99.999999997766523</v>
      </c>
      <c r="P51" s="20">
        <f t="shared" si="2"/>
        <v>99.999999997766523</v>
      </c>
    </row>
    <row r="52" spans="1:16" ht="57" x14ac:dyDescent="0.25">
      <c r="A52" s="15" t="s">
        <v>18</v>
      </c>
      <c r="B52" s="16" t="s">
        <v>19</v>
      </c>
      <c r="C52" s="17" t="s">
        <v>104</v>
      </c>
      <c r="D52" s="15" t="s">
        <v>21</v>
      </c>
      <c r="E52" s="16" t="s">
        <v>105</v>
      </c>
      <c r="F52" s="18">
        <v>14680008513.879999</v>
      </c>
      <c r="G52" s="18">
        <v>0</v>
      </c>
      <c r="H52" s="18">
        <v>14211456252.790001</v>
      </c>
      <c r="I52" s="18">
        <v>468552261.08999997</v>
      </c>
      <c r="J52" s="18">
        <v>14211456252.790001</v>
      </c>
      <c r="K52" s="18">
        <v>14211456252.790001</v>
      </c>
      <c r="L52" s="18">
        <v>14211456252.790001</v>
      </c>
      <c r="M52" s="19"/>
      <c r="N52" s="20">
        <f t="shared" si="0"/>
        <v>96.80822895540571</v>
      </c>
      <c r="O52" s="20">
        <f t="shared" si="1"/>
        <v>96.80822895540571</v>
      </c>
      <c r="P52" s="20">
        <f t="shared" si="2"/>
        <v>96.80822895540571</v>
      </c>
    </row>
    <row r="53" spans="1:16" ht="45.75" x14ac:dyDescent="0.25">
      <c r="A53" s="15" t="s">
        <v>18</v>
      </c>
      <c r="B53" s="16" t="s">
        <v>19</v>
      </c>
      <c r="C53" s="17" t="s">
        <v>106</v>
      </c>
      <c r="D53" s="15" t="s">
        <v>21</v>
      </c>
      <c r="E53" s="16" t="s">
        <v>107</v>
      </c>
      <c r="F53" s="18">
        <v>19026139136.75</v>
      </c>
      <c r="G53" s="18">
        <v>0</v>
      </c>
      <c r="H53" s="18">
        <v>19026139136.470001</v>
      </c>
      <c r="I53" s="18">
        <v>0.28000000000000003</v>
      </c>
      <c r="J53" s="18">
        <v>19026139136.470001</v>
      </c>
      <c r="K53" s="18">
        <v>19026139136.470001</v>
      </c>
      <c r="L53" s="18">
        <v>19026139136.470001</v>
      </c>
      <c r="M53" s="19"/>
      <c r="N53" s="20">
        <f t="shared" si="0"/>
        <v>99.999999998528338</v>
      </c>
      <c r="O53" s="20">
        <f t="shared" si="1"/>
        <v>99.999999998528338</v>
      </c>
      <c r="P53" s="20">
        <f t="shared" si="2"/>
        <v>99.999999998528338</v>
      </c>
    </row>
    <row r="54" spans="1:16" ht="34.5" x14ac:dyDescent="0.25">
      <c r="A54" s="15" t="s">
        <v>18</v>
      </c>
      <c r="B54" s="16" t="s">
        <v>19</v>
      </c>
      <c r="C54" s="17" t="s">
        <v>108</v>
      </c>
      <c r="D54" s="15" t="s">
        <v>21</v>
      </c>
      <c r="E54" s="16" t="s">
        <v>109</v>
      </c>
      <c r="F54" s="18">
        <v>47526846913</v>
      </c>
      <c r="G54" s="18">
        <v>0</v>
      </c>
      <c r="H54" s="18">
        <v>47526846912.760002</v>
      </c>
      <c r="I54" s="18">
        <v>0.24</v>
      </c>
      <c r="J54" s="18">
        <v>47526846912.760002</v>
      </c>
      <c r="K54" s="18">
        <v>47526846912.760002</v>
      </c>
      <c r="L54" s="18">
        <v>47526846912.760002</v>
      </c>
      <c r="M54" s="19"/>
      <c r="N54" s="20">
        <f t="shared" si="0"/>
        <v>99.999999999495017</v>
      </c>
      <c r="O54" s="20">
        <f t="shared" si="1"/>
        <v>99.999999999495017</v>
      </c>
      <c r="P54" s="20">
        <f t="shared" si="2"/>
        <v>99.999999999495017</v>
      </c>
    </row>
    <row r="55" spans="1:16" ht="45.75" x14ac:dyDescent="0.25">
      <c r="A55" s="15" t="s">
        <v>18</v>
      </c>
      <c r="B55" s="16" t="s">
        <v>19</v>
      </c>
      <c r="C55" s="17" t="s">
        <v>110</v>
      </c>
      <c r="D55" s="15" t="s">
        <v>21</v>
      </c>
      <c r="E55" s="16" t="s">
        <v>111</v>
      </c>
      <c r="F55" s="18">
        <v>1321046720.6700001</v>
      </c>
      <c r="G55" s="18">
        <v>0</v>
      </c>
      <c r="H55" s="18">
        <v>1320551685.9000001</v>
      </c>
      <c r="I55" s="18">
        <v>495034.77</v>
      </c>
      <c r="J55" s="18">
        <v>1320551685.9000001</v>
      </c>
      <c r="K55" s="18">
        <v>1320551685.9000001</v>
      </c>
      <c r="L55" s="18">
        <v>1320551685.9000001</v>
      </c>
      <c r="M55" s="19"/>
      <c r="N55" s="20">
        <f t="shared" si="0"/>
        <v>99.96252708081748</v>
      </c>
      <c r="O55" s="20">
        <f t="shared" si="1"/>
        <v>99.96252708081748</v>
      </c>
      <c r="P55" s="20">
        <f t="shared" si="2"/>
        <v>99.96252708081748</v>
      </c>
    </row>
    <row r="56" spans="1:16" ht="34.5" x14ac:dyDescent="0.25">
      <c r="A56" s="15" t="s">
        <v>18</v>
      </c>
      <c r="B56" s="16" t="s">
        <v>19</v>
      </c>
      <c r="C56" s="17" t="s">
        <v>112</v>
      </c>
      <c r="D56" s="15" t="s">
        <v>21</v>
      </c>
      <c r="E56" s="16" t="s">
        <v>113</v>
      </c>
      <c r="F56" s="18">
        <v>188852450.06999999</v>
      </c>
      <c r="G56" s="18">
        <v>0</v>
      </c>
      <c r="H56" s="18">
        <v>188852450.06999999</v>
      </c>
      <c r="I56" s="18">
        <v>0</v>
      </c>
      <c r="J56" s="18">
        <v>188852450.06999999</v>
      </c>
      <c r="K56" s="18">
        <v>188852450.06999999</v>
      </c>
      <c r="L56" s="18">
        <v>188852450.06999999</v>
      </c>
      <c r="M56" s="19"/>
      <c r="N56" s="20">
        <f t="shared" si="0"/>
        <v>100</v>
      </c>
      <c r="O56" s="20">
        <f t="shared" si="1"/>
        <v>100</v>
      </c>
      <c r="P56" s="20">
        <f t="shared" si="2"/>
        <v>100</v>
      </c>
    </row>
    <row r="57" spans="1:16" ht="34.5" x14ac:dyDescent="0.25">
      <c r="A57" s="15" t="s">
        <v>18</v>
      </c>
      <c r="B57" s="16" t="s">
        <v>19</v>
      </c>
      <c r="C57" s="17" t="s">
        <v>114</v>
      </c>
      <c r="D57" s="15" t="s">
        <v>21</v>
      </c>
      <c r="E57" s="16" t="s">
        <v>115</v>
      </c>
      <c r="F57" s="18">
        <v>2528818869.1300001</v>
      </c>
      <c r="G57" s="18">
        <v>0</v>
      </c>
      <c r="H57" s="18">
        <v>2518069476.75</v>
      </c>
      <c r="I57" s="18">
        <v>10749392.380000001</v>
      </c>
      <c r="J57" s="18">
        <v>2518069476.75</v>
      </c>
      <c r="K57" s="18">
        <v>2518069476.75</v>
      </c>
      <c r="L57" s="18">
        <v>2518069476.75</v>
      </c>
      <c r="M57" s="19"/>
      <c r="N57" s="20">
        <f t="shared" si="0"/>
        <v>99.574924384216644</v>
      </c>
      <c r="O57" s="20">
        <f t="shared" si="1"/>
        <v>99.574924384216644</v>
      </c>
      <c r="P57" s="20">
        <f t="shared" si="2"/>
        <v>99.574924384216644</v>
      </c>
    </row>
    <row r="58" spans="1:16" ht="34.5" x14ac:dyDescent="0.25">
      <c r="A58" s="15" t="s">
        <v>18</v>
      </c>
      <c r="B58" s="16" t="s">
        <v>19</v>
      </c>
      <c r="C58" s="17" t="s">
        <v>116</v>
      </c>
      <c r="D58" s="15" t="s">
        <v>21</v>
      </c>
      <c r="E58" s="16" t="s">
        <v>117</v>
      </c>
      <c r="F58" s="18">
        <v>5901170901.3199997</v>
      </c>
      <c r="G58" s="18">
        <v>0</v>
      </c>
      <c r="H58" s="18">
        <v>5768638059.2299995</v>
      </c>
      <c r="I58" s="18">
        <v>132532842.09</v>
      </c>
      <c r="J58" s="18">
        <v>5768638059.2299995</v>
      </c>
      <c r="K58" s="18">
        <v>5768638059.2299995</v>
      </c>
      <c r="L58" s="18">
        <v>5768638059.2299995</v>
      </c>
      <c r="M58" s="19"/>
      <c r="N58" s="20">
        <f t="shared" si="0"/>
        <v>97.754126353799478</v>
      </c>
      <c r="O58" s="20">
        <f t="shared" si="1"/>
        <v>97.754126353799478</v>
      </c>
      <c r="P58" s="20">
        <f t="shared" si="2"/>
        <v>97.754126353799478</v>
      </c>
    </row>
    <row r="59" spans="1:16" ht="34.5" x14ac:dyDescent="0.25">
      <c r="A59" s="15" t="s">
        <v>18</v>
      </c>
      <c r="B59" s="16" t="s">
        <v>19</v>
      </c>
      <c r="C59" s="17" t="s">
        <v>118</v>
      </c>
      <c r="D59" s="15" t="s">
        <v>21</v>
      </c>
      <c r="E59" s="16" t="s">
        <v>119</v>
      </c>
      <c r="F59" s="18">
        <v>132099290</v>
      </c>
      <c r="G59" s="18">
        <v>0</v>
      </c>
      <c r="H59" s="18">
        <v>127137788.65000001</v>
      </c>
      <c r="I59" s="18">
        <v>4961501.3499999996</v>
      </c>
      <c r="J59" s="18">
        <v>127137788.65000001</v>
      </c>
      <c r="K59" s="18">
        <v>127137788.65000001</v>
      </c>
      <c r="L59" s="18">
        <v>127137788.65000001</v>
      </c>
      <c r="M59" s="19"/>
      <c r="N59" s="20">
        <f t="shared" si="0"/>
        <v>96.24411202361496</v>
      </c>
      <c r="O59" s="20">
        <f t="shared" si="1"/>
        <v>96.24411202361496</v>
      </c>
      <c r="P59" s="20">
        <f t="shared" si="2"/>
        <v>96.24411202361496</v>
      </c>
    </row>
    <row r="60" spans="1:16" ht="57" x14ac:dyDescent="0.25">
      <c r="A60" s="15" t="s">
        <v>18</v>
      </c>
      <c r="B60" s="16" t="s">
        <v>19</v>
      </c>
      <c r="C60" s="17" t="s">
        <v>120</v>
      </c>
      <c r="D60" s="15" t="s">
        <v>21</v>
      </c>
      <c r="E60" s="16" t="s">
        <v>121</v>
      </c>
      <c r="F60" s="18">
        <v>330767080.55000001</v>
      </c>
      <c r="G60" s="18">
        <v>0</v>
      </c>
      <c r="H60" s="18">
        <v>326648062.88999999</v>
      </c>
      <c r="I60" s="18">
        <v>4119017.66</v>
      </c>
      <c r="J60" s="18">
        <v>326648062.88999999</v>
      </c>
      <c r="K60" s="18">
        <v>326648062.88999999</v>
      </c>
      <c r="L60" s="18">
        <v>326648062.88999999</v>
      </c>
      <c r="M60" s="19"/>
      <c r="N60" s="20">
        <f t="shared" si="0"/>
        <v>98.754707495936145</v>
      </c>
      <c r="O60" s="20">
        <f t="shared" si="1"/>
        <v>98.754707495936145</v>
      </c>
      <c r="P60" s="20">
        <f t="shared" si="2"/>
        <v>98.754707495936145</v>
      </c>
    </row>
    <row r="61" spans="1:16" ht="34.5" x14ac:dyDescent="0.25">
      <c r="A61" s="15" t="s">
        <v>18</v>
      </c>
      <c r="B61" s="16" t="s">
        <v>19</v>
      </c>
      <c r="C61" s="17" t="s">
        <v>122</v>
      </c>
      <c r="D61" s="15" t="s">
        <v>21</v>
      </c>
      <c r="E61" s="16" t="s">
        <v>123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9"/>
      <c r="N61" s="20">
        <v>0</v>
      </c>
      <c r="O61" s="20">
        <v>0</v>
      </c>
      <c r="P61" s="20">
        <v>0</v>
      </c>
    </row>
    <row r="62" spans="1:16" ht="34.5" x14ac:dyDescent="0.25">
      <c r="A62" s="15" t="s">
        <v>18</v>
      </c>
      <c r="B62" s="16" t="s">
        <v>19</v>
      </c>
      <c r="C62" s="17" t="s">
        <v>124</v>
      </c>
      <c r="D62" s="15" t="s">
        <v>21</v>
      </c>
      <c r="E62" s="16" t="s">
        <v>125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9"/>
      <c r="N62" s="20">
        <v>0</v>
      </c>
      <c r="O62" s="20">
        <v>0</v>
      </c>
      <c r="P62" s="20">
        <v>0</v>
      </c>
    </row>
    <row r="63" spans="1:16" ht="45.75" x14ac:dyDescent="0.25">
      <c r="A63" s="15" t="s">
        <v>18</v>
      </c>
      <c r="B63" s="16" t="s">
        <v>19</v>
      </c>
      <c r="C63" s="17" t="s">
        <v>126</v>
      </c>
      <c r="D63" s="15" t="s">
        <v>21</v>
      </c>
      <c r="E63" s="16" t="s">
        <v>127</v>
      </c>
      <c r="F63" s="18">
        <v>1960817781.25</v>
      </c>
      <c r="G63" s="18">
        <v>0</v>
      </c>
      <c r="H63" s="18">
        <v>1960817781.25</v>
      </c>
      <c r="I63" s="18">
        <v>0</v>
      </c>
      <c r="J63" s="18">
        <v>1960817781.25</v>
      </c>
      <c r="K63" s="18">
        <v>1960817781.25</v>
      </c>
      <c r="L63" s="18">
        <v>1960817781.25</v>
      </c>
      <c r="M63" s="19"/>
      <c r="N63" s="20">
        <f t="shared" si="0"/>
        <v>100</v>
      </c>
      <c r="O63" s="20">
        <f t="shared" si="1"/>
        <v>100</v>
      </c>
      <c r="P63" s="20">
        <f t="shared" si="2"/>
        <v>100</v>
      </c>
    </row>
    <row r="64" spans="1:16" ht="34.5" x14ac:dyDescent="0.25">
      <c r="A64" s="15" t="s">
        <v>18</v>
      </c>
      <c r="B64" s="16" t="s">
        <v>19</v>
      </c>
      <c r="C64" s="17" t="s">
        <v>128</v>
      </c>
      <c r="D64" s="15" t="s">
        <v>21</v>
      </c>
      <c r="E64" s="16" t="s">
        <v>129</v>
      </c>
      <c r="F64" s="18">
        <v>5621845371.1300001</v>
      </c>
      <c r="G64" s="18">
        <v>0</v>
      </c>
      <c r="H64" s="18">
        <v>5524520007.2799997</v>
      </c>
      <c r="I64" s="18">
        <v>97325363.849999994</v>
      </c>
      <c r="J64" s="18">
        <v>5524520007.2799997</v>
      </c>
      <c r="K64" s="18">
        <v>5524520007.2799997</v>
      </c>
      <c r="L64" s="18">
        <v>5524520007.2799997</v>
      </c>
      <c r="M64" s="19"/>
      <c r="N64" s="20">
        <f t="shared" si="0"/>
        <v>98.268800412942738</v>
      </c>
      <c r="O64" s="20">
        <f t="shared" si="1"/>
        <v>98.268800412942738</v>
      </c>
      <c r="P64" s="20">
        <f t="shared" si="2"/>
        <v>98.268800412942738</v>
      </c>
    </row>
    <row r="65" spans="1:16" ht="45.75" x14ac:dyDescent="0.25">
      <c r="A65" s="15" t="s">
        <v>18</v>
      </c>
      <c r="B65" s="16" t="s">
        <v>19</v>
      </c>
      <c r="C65" s="17" t="s">
        <v>130</v>
      </c>
      <c r="D65" s="15" t="s">
        <v>21</v>
      </c>
      <c r="E65" s="16" t="s">
        <v>131</v>
      </c>
      <c r="F65" s="18">
        <v>350280548.25999999</v>
      </c>
      <c r="G65" s="18">
        <v>0</v>
      </c>
      <c r="H65" s="18">
        <v>349078396.76999998</v>
      </c>
      <c r="I65" s="18">
        <v>1202151.49</v>
      </c>
      <c r="J65" s="18">
        <v>349078396.76999998</v>
      </c>
      <c r="K65" s="18">
        <v>349078396.76999998</v>
      </c>
      <c r="L65" s="18">
        <v>349078396.76999998</v>
      </c>
      <c r="M65" s="19"/>
      <c r="N65" s="20">
        <f t="shared" si="0"/>
        <v>99.656803240724727</v>
      </c>
      <c r="O65" s="20">
        <f t="shared" si="1"/>
        <v>99.656803240724727</v>
      </c>
      <c r="P65" s="20">
        <f t="shared" si="2"/>
        <v>99.656803240724727</v>
      </c>
    </row>
    <row r="66" spans="1:16" ht="34.5" x14ac:dyDescent="0.25">
      <c r="A66" s="15" t="s">
        <v>18</v>
      </c>
      <c r="B66" s="16" t="s">
        <v>19</v>
      </c>
      <c r="C66" s="17" t="s">
        <v>132</v>
      </c>
      <c r="D66" s="15" t="s">
        <v>21</v>
      </c>
      <c r="E66" s="16" t="s">
        <v>133</v>
      </c>
      <c r="F66" s="18">
        <v>723023936</v>
      </c>
      <c r="G66" s="18">
        <v>0</v>
      </c>
      <c r="H66" s="18">
        <v>696473574.05999994</v>
      </c>
      <c r="I66" s="18">
        <v>26550361.940000001</v>
      </c>
      <c r="J66" s="18">
        <v>696473574.05999994</v>
      </c>
      <c r="K66" s="18">
        <v>696473574.05999994</v>
      </c>
      <c r="L66" s="18">
        <v>696473574.05999994</v>
      </c>
      <c r="M66" s="19"/>
      <c r="N66" s="20">
        <f t="shared" si="0"/>
        <v>96.327872340314883</v>
      </c>
      <c r="O66" s="20">
        <f t="shared" si="1"/>
        <v>96.327872340314883</v>
      </c>
      <c r="P66" s="20">
        <f t="shared" si="2"/>
        <v>96.327872340314883</v>
      </c>
    </row>
    <row r="67" spans="1:16" ht="34.5" x14ac:dyDescent="0.25">
      <c r="A67" s="15" t="s">
        <v>18</v>
      </c>
      <c r="B67" s="16" t="s">
        <v>19</v>
      </c>
      <c r="C67" s="17" t="s">
        <v>134</v>
      </c>
      <c r="D67" s="15" t="s">
        <v>21</v>
      </c>
      <c r="E67" s="16" t="s">
        <v>135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9"/>
      <c r="N67" s="20">
        <v>0</v>
      </c>
      <c r="O67" s="20">
        <v>0</v>
      </c>
      <c r="P67" s="20">
        <v>0</v>
      </c>
    </row>
    <row r="68" spans="1:16" ht="45.75" x14ac:dyDescent="0.25">
      <c r="A68" s="15" t="s">
        <v>18</v>
      </c>
      <c r="B68" s="16" t="s">
        <v>19</v>
      </c>
      <c r="C68" s="17" t="s">
        <v>136</v>
      </c>
      <c r="D68" s="15" t="s">
        <v>21</v>
      </c>
      <c r="E68" s="16" t="s">
        <v>137</v>
      </c>
      <c r="F68" s="18">
        <v>382461197</v>
      </c>
      <c r="G68" s="18">
        <v>0</v>
      </c>
      <c r="H68" s="18">
        <v>368426235.14999998</v>
      </c>
      <c r="I68" s="18">
        <v>14034961.85</v>
      </c>
      <c r="J68" s="18">
        <v>368426235.14999998</v>
      </c>
      <c r="K68" s="18">
        <v>368426235.14999998</v>
      </c>
      <c r="L68" s="18">
        <v>368426235.14999998</v>
      </c>
      <c r="M68" s="19"/>
      <c r="N68" s="20">
        <f t="shared" si="0"/>
        <v>96.330356658377553</v>
      </c>
      <c r="O68" s="20">
        <f t="shared" si="1"/>
        <v>96.330356658377553</v>
      </c>
      <c r="P68" s="20">
        <f t="shared" si="2"/>
        <v>96.330356658377553</v>
      </c>
    </row>
    <row r="69" spans="1:16" ht="102" x14ac:dyDescent="0.25">
      <c r="A69" s="15" t="s">
        <v>18</v>
      </c>
      <c r="B69" s="16" t="s">
        <v>19</v>
      </c>
      <c r="C69" s="17" t="s">
        <v>138</v>
      </c>
      <c r="D69" s="15" t="s">
        <v>21</v>
      </c>
      <c r="E69" s="16" t="s">
        <v>139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9"/>
      <c r="N69" s="20">
        <v>0</v>
      </c>
      <c r="O69" s="20">
        <v>0</v>
      </c>
      <c r="P69" s="20">
        <v>0</v>
      </c>
    </row>
    <row r="70" spans="1:16" ht="45.75" x14ac:dyDescent="0.25">
      <c r="A70" s="15" t="s">
        <v>18</v>
      </c>
      <c r="B70" s="16" t="s">
        <v>19</v>
      </c>
      <c r="C70" s="17" t="s">
        <v>140</v>
      </c>
      <c r="D70" s="15" t="s">
        <v>21</v>
      </c>
      <c r="E70" s="16" t="s">
        <v>141</v>
      </c>
      <c r="F70" s="18">
        <v>447700166</v>
      </c>
      <c r="G70" s="18">
        <v>0</v>
      </c>
      <c r="H70" s="18">
        <v>447700165.75999999</v>
      </c>
      <c r="I70" s="18">
        <v>0.24</v>
      </c>
      <c r="J70" s="18">
        <v>447700165.75999999</v>
      </c>
      <c r="K70" s="18">
        <v>447700165.75999999</v>
      </c>
      <c r="L70" s="18">
        <v>447700165.75999999</v>
      </c>
      <c r="M70" s="19"/>
      <c r="N70" s="20">
        <f t="shared" si="0"/>
        <v>99.999999946392691</v>
      </c>
      <c r="O70" s="20">
        <f t="shared" si="1"/>
        <v>99.999999946392691</v>
      </c>
      <c r="P70" s="20">
        <f t="shared" si="2"/>
        <v>99.999999946392691</v>
      </c>
    </row>
    <row r="71" spans="1:16" ht="34.5" x14ac:dyDescent="0.25">
      <c r="A71" s="15" t="s">
        <v>18</v>
      </c>
      <c r="B71" s="16" t="s">
        <v>19</v>
      </c>
      <c r="C71" s="17" t="s">
        <v>142</v>
      </c>
      <c r="D71" s="15" t="s">
        <v>21</v>
      </c>
      <c r="E71" s="16" t="s">
        <v>143</v>
      </c>
      <c r="F71" s="18">
        <v>364320000</v>
      </c>
      <c r="G71" s="18">
        <v>0</v>
      </c>
      <c r="H71" s="18">
        <v>360579240.48000002</v>
      </c>
      <c r="I71" s="18">
        <v>3740759.52</v>
      </c>
      <c r="J71" s="18">
        <v>360579240.48000002</v>
      </c>
      <c r="K71" s="18">
        <v>360579240.48000002</v>
      </c>
      <c r="L71" s="18">
        <v>360579240.48000002</v>
      </c>
      <c r="M71" s="19"/>
      <c r="N71" s="20">
        <f t="shared" si="0"/>
        <v>98.97322147562582</v>
      </c>
      <c r="O71" s="20">
        <f t="shared" si="1"/>
        <v>98.97322147562582</v>
      </c>
      <c r="P71" s="20">
        <f t="shared" si="2"/>
        <v>98.97322147562582</v>
      </c>
    </row>
    <row r="72" spans="1:16" ht="34.5" x14ac:dyDescent="0.25">
      <c r="A72" s="15" t="s">
        <v>18</v>
      </c>
      <c r="B72" s="16" t="s">
        <v>19</v>
      </c>
      <c r="C72" s="17" t="s">
        <v>144</v>
      </c>
      <c r="D72" s="15" t="s">
        <v>21</v>
      </c>
      <c r="E72" s="16" t="s">
        <v>145</v>
      </c>
      <c r="F72" s="18">
        <v>380798145.85000002</v>
      </c>
      <c r="G72" s="18">
        <v>0</v>
      </c>
      <c r="H72" s="18">
        <v>375402422.81999999</v>
      </c>
      <c r="I72" s="18">
        <v>5395723.0300000003</v>
      </c>
      <c r="J72" s="18">
        <v>375402422.81999999</v>
      </c>
      <c r="K72" s="18">
        <v>375402422.81999999</v>
      </c>
      <c r="L72" s="18">
        <v>375402422.81999999</v>
      </c>
      <c r="M72" s="19"/>
      <c r="N72" s="20">
        <f t="shared" ref="N72:N96" si="3">J72*100/F72</f>
        <v>98.583049027732017</v>
      </c>
      <c r="O72" s="20">
        <f t="shared" ref="O72:O96" si="4">K72*100/F72</f>
        <v>98.583049027732017</v>
      </c>
      <c r="P72" s="20">
        <f t="shared" ref="P72:P96" si="5">L72*100/F72</f>
        <v>98.583049027732017</v>
      </c>
    </row>
    <row r="73" spans="1:16" ht="45.75" x14ac:dyDescent="0.25">
      <c r="A73" s="15" t="s">
        <v>18</v>
      </c>
      <c r="B73" s="16" t="s">
        <v>19</v>
      </c>
      <c r="C73" s="17" t="s">
        <v>146</v>
      </c>
      <c r="D73" s="15" t="s">
        <v>21</v>
      </c>
      <c r="E73" s="16" t="s">
        <v>147</v>
      </c>
      <c r="F73" s="18">
        <v>380148745.49000001</v>
      </c>
      <c r="G73" s="18">
        <v>0</v>
      </c>
      <c r="H73" s="18">
        <v>379535320.45999998</v>
      </c>
      <c r="I73" s="18">
        <v>613425.03</v>
      </c>
      <c r="J73" s="18">
        <v>379535320.45999998</v>
      </c>
      <c r="K73" s="18">
        <v>379535320.45999998</v>
      </c>
      <c r="L73" s="18">
        <v>379535320.45999998</v>
      </c>
      <c r="M73" s="19"/>
      <c r="N73" s="20">
        <f t="shared" si="3"/>
        <v>99.838635524310533</v>
      </c>
      <c r="O73" s="20">
        <f t="shared" si="4"/>
        <v>99.838635524310533</v>
      </c>
      <c r="P73" s="20">
        <f t="shared" si="5"/>
        <v>99.838635524310533</v>
      </c>
    </row>
    <row r="74" spans="1:16" ht="34.5" x14ac:dyDescent="0.25">
      <c r="A74" s="15" t="s">
        <v>18</v>
      </c>
      <c r="B74" s="16" t="s">
        <v>19</v>
      </c>
      <c r="C74" s="17" t="s">
        <v>148</v>
      </c>
      <c r="D74" s="15" t="s">
        <v>21</v>
      </c>
      <c r="E74" s="16" t="s">
        <v>149</v>
      </c>
      <c r="F74" s="18">
        <v>7600000000</v>
      </c>
      <c r="G74" s="18">
        <v>0</v>
      </c>
      <c r="H74" s="18">
        <v>7440031983</v>
      </c>
      <c r="I74" s="18">
        <v>159968017</v>
      </c>
      <c r="J74" s="18">
        <v>7440031983</v>
      </c>
      <c r="K74" s="18">
        <v>7440031983</v>
      </c>
      <c r="L74" s="18">
        <v>7440031983</v>
      </c>
      <c r="M74" s="19"/>
      <c r="N74" s="20">
        <f t="shared" si="3"/>
        <v>97.89515767105263</v>
      </c>
      <c r="O74" s="20">
        <f t="shared" si="4"/>
        <v>97.89515767105263</v>
      </c>
      <c r="P74" s="20">
        <f t="shared" si="5"/>
        <v>97.89515767105263</v>
      </c>
    </row>
    <row r="75" spans="1:16" ht="34.5" x14ac:dyDescent="0.25">
      <c r="A75" s="15" t="s">
        <v>18</v>
      </c>
      <c r="B75" s="16" t="s">
        <v>19</v>
      </c>
      <c r="C75" s="17" t="s">
        <v>150</v>
      </c>
      <c r="D75" s="15" t="s">
        <v>21</v>
      </c>
      <c r="E75" s="16" t="s">
        <v>151</v>
      </c>
      <c r="F75" s="18">
        <v>87198711</v>
      </c>
      <c r="G75" s="18">
        <v>0</v>
      </c>
      <c r="H75" s="18">
        <v>87085590.890000001</v>
      </c>
      <c r="I75" s="18">
        <v>113120.11</v>
      </c>
      <c r="J75" s="18">
        <v>87085590.890000001</v>
      </c>
      <c r="K75" s="18">
        <v>87085590.890000001</v>
      </c>
      <c r="L75" s="18">
        <v>87085590.890000001</v>
      </c>
      <c r="M75" s="19"/>
      <c r="N75" s="20">
        <f t="shared" si="3"/>
        <v>99.870273185574959</v>
      </c>
      <c r="O75" s="20">
        <f t="shared" si="4"/>
        <v>99.870273185574959</v>
      </c>
      <c r="P75" s="20">
        <f t="shared" si="5"/>
        <v>99.870273185574959</v>
      </c>
    </row>
    <row r="76" spans="1:16" ht="34.5" x14ac:dyDescent="0.25">
      <c r="A76" s="15" t="s">
        <v>18</v>
      </c>
      <c r="B76" s="16" t="s">
        <v>19</v>
      </c>
      <c r="C76" s="17" t="s">
        <v>152</v>
      </c>
      <c r="D76" s="15" t="s">
        <v>23</v>
      </c>
      <c r="E76" s="16" t="s">
        <v>153</v>
      </c>
      <c r="F76" s="18">
        <v>6150000000</v>
      </c>
      <c r="G76" s="18">
        <v>0</v>
      </c>
      <c r="H76" s="18">
        <v>5571394907.6300001</v>
      </c>
      <c r="I76" s="18">
        <v>578605092.37</v>
      </c>
      <c r="J76" s="18">
        <v>5545211500.8800001</v>
      </c>
      <c r="K76" s="18">
        <v>5545211500.8800001</v>
      </c>
      <c r="L76" s="18">
        <v>5545211500.8800001</v>
      </c>
      <c r="M76" s="19"/>
      <c r="N76" s="20">
        <f t="shared" si="3"/>
        <v>90.166040664715453</v>
      </c>
      <c r="O76" s="20">
        <f t="shared" si="4"/>
        <v>90.166040664715453</v>
      </c>
      <c r="P76" s="20">
        <f t="shared" si="5"/>
        <v>90.166040664715453</v>
      </c>
    </row>
    <row r="77" spans="1:16" ht="34.5" x14ac:dyDescent="0.25">
      <c r="A77" s="15" t="s">
        <v>18</v>
      </c>
      <c r="B77" s="16" t="s">
        <v>19</v>
      </c>
      <c r="C77" s="17" t="s">
        <v>154</v>
      </c>
      <c r="D77" s="15" t="s">
        <v>21</v>
      </c>
      <c r="E77" s="16" t="s">
        <v>155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9"/>
      <c r="N77" s="20">
        <v>0</v>
      </c>
      <c r="O77" s="20">
        <v>0</v>
      </c>
      <c r="P77" s="20">
        <v>0</v>
      </c>
    </row>
    <row r="78" spans="1:16" ht="34.5" x14ac:dyDescent="0.25">
      <c r="A78" s="15" t="s">
        <v>18</v>
      </c>
      <c r="B78" s="16" t="s">
        <v>19</v>
      </c>
      <c r="C78" s="17" t="s">
        <v>154</v>
      </c>
      <c r="D78" s="15" t="s">
        <v>27</v>
      </c>
      <c r="E78" s="16" t="s">
        <v>155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9"/>
      <c r="N78" s="20">
        <v>0</v>
      </c>
      <c r="O78" s="20">
        <v>0</v>
      </c>
      <c r="P78" s="20">
        <v>0</v>
      </c>
    </row>
    <row r="79" spans="1:16" ht="30.75" customHeight="1" x14ac:dyDescent="0.25">
      <c r="A79" s="15"/>
      <c r="B79" s="16"/>
      <c r="C79" s="17"/>
      <c r="D79" s="15"/>
      <c r="E79" s="21" t="s">
        <v>185</v>
      </c>
      <c r="F79" s="22">
        <f>SUM(F13:F78)</f>
        <v>214631197421.00003</v>
      </c>
      <c r="G79" s="22">
        <f t="shared" ref="G79:L79" si="6">SUM(G13:G78)</f>
        <v>0</v>
      </c>
      <c r="H79" s="22">
        <f t="shared" si="6"/>
        <v>212317945166.12006</v>
      </c>
      <c r="I79" s="22">
        <f t="shared" si="6"/>
        <v>2313252254.8799996</v>
      </c>
      <c r="J79" s="22">
        <f t="shared" si="6"/>
        <v>212291761759.37006</v>
      </c>
      <c r="K79" s="22">
        <f t="shared" si="6"/>
        <v>212291761759.37006</v>
      </c>
      <c r="L79" s="22">
        <f t="shared" si="6"/>
        <v>212291761759.37006</v>
      </c>
      <c r="M79" s="23"/>
      <c r="N79" s="24">
        <f t="shared" si="3"/>
        <v>98.910020682109334</v>
      </c>
      <c r="O79" s="24">
        <f t="shared" si="4"/>
        <v>98.910020682109334</v>
      </c>
      <c r="P79" s="24">
        <f t="shared" si="5"/>
        <v>98.910020682109334</v>
      </c>
    </row>
    <row r="80" spans="1:16" ht="34.5" x14ac:dyDescent="0.25">
      <c r="A80" s="15" t="s">
        <v>18</v>
      </c>
      <c r="B80" s="16" t="s">
        <v>19</v>
      </c>
      <c r="C80" s="17" t="s">
        <v>156</v>
      </c>
      <c r="D80" s="15" t="s">
        <v>23</v>
      </c>
      <c r="E80" s="16" t="s">
        <v>157</v>
      </c>
      <c r="F80" s="18">
        <v>934000000</v>
      </c>
      <c r="G80" s="18">
        <v>0</v>
      </c>
      <c r="H80" s="18">
        <v>489256141.25999999</v>
      </c>
      <c r="I80" s="18">
        <v>444743858.74000001</v>
      </c>
      <c r="J80" s="18">
        <v>488857642.25999999</v>
      </c>
      <c r="K80" s="18">
        <v>488857642.25999999</v>
      </c>
      <c r="L80" s="18">
        <v>488857642.25999999</v>
      </c>
      <c r="M80" s="19"/>
      <c r="N80" s="20">
        <f t="shared" si="3"/>
        <v>52.340218657387581</v>
      </c>
      <c r="O80" s="20">
        <f t="shared" si="4"/>
        <v>52.340218657387581</v>
      </c>
      <c r="P80" s="20">
        <f t="shared" si="5"/>
        <v>52.340218657387581</v>
      </c>
    </row>
    <row r="81" spans="1:16" ht="34.5" x14ac:dyDescent="0.25">
      <c r="A81" s="15" t="s">
        <v>18</v>
      </c>
      <c r="B81" s="16" t="s">
        <v>19</v>
      </c>
      <c r="C81" s="17" t="s">
        <v>158</v>
      </c>
      <c r="D81" s="15" t="s">
        <v>23</v>
      </c>
      <c r="E81" s="16" t="s">
        <v>159</v>
      </c>
      <c r="F81" s="18">
        <v>25000000</v>
      </c>
      <c r="G81" s="18">
        <v>0</v>
      </c>
      <c r="H81" s="18">
        <v>1672850.33</v>
      </c>
      <c r="I81" s="18">
        <v>23327149.670000002</v>
      </c>
      <c r="J81" s="18">
        <v>1672850.33</v>
      </c>
      <c r="K81" s="18">
        <v>1672850.33</v>
      </c>
      <c r="L81" s="18">
        <v>1672850.33</v>
      </c>
      <c r="M81" s="19"/>
      <c r="N81" s="20">
        <f t="shared" si="3"/>
        <v>6.6914013199999998</v>
      </c>
      <c r="O81" s="20">
        <f t="shared" si="4"/>
        <v>6.6914013199999998</v>
      </c>
      <c r="P81" s="20">
        <f t="shared" si="5"/>
        <v>6.6914013199999998</v>
      </c>
    </row>
    <row r="82" spans="1:16" ht="34.5" x14ac:dyDescent="0.25">
      <c r="A82" s="15" t="s">
        <v>18</v>
      </c>
      <c r="B82" s="16" t="s">
        <v>19</v>
      </c>
      <c r="C82" s="17" t="s">
        <v>160</v>
      </c>
      <c r="D82" s="15" t="s">
        <v>21</v>
      </c>
      <c r="E82" s="16" t="s">
        <v>161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9"/>
      <c r="N82" s="20">
        <v>0</v>
      </c>
      <c r="O82" s="20">
        <v>0</v>
      </c>
      <c r="P82" s="20">
        <v>0</v>
      </c>
    </row>
    <row r="83" spans="1:16" ht="34.5" x14ac:dyDescent="0.25">
      <c r="A83" s="15" t="s">
        <v>18</v>
      </c>
      <c r="B83" s="16" t="s">
        <v>19</v>
      </c>
      <c r="C83" s="17" t="s">
        <v>160</v>
      </c>
      <c r="D83" s="15" t="s">
        <v>21</v>
      </c>
      <c r="E83" s="16" t="s">
        <v>161</v>
      </c>
      <c r="F83" s="18">
        <v>416664405</v>
      </c>
      <c r="G83" s="18">
        <v>0</v>
      </c>
      <c r="H83" s="18">
        <v>416664405</v>
      </c>
      <c r="I83" s="18">
        <v>0</v>
      </c>
      <c r="J83" s="18">
        <v>416664405</v>
      </c>
      <c r="K83" s="18">
        <v>416664405</v>
      </c>
      <c r="L83" s="18">
        <v>416664405</v>
      </c>
      <c r="M83" s="19"/>
      <c r="N83" s="20">
        <f t="shared" si="3"/>
        <v>100</v>
      </c>
      <c r="O83" s="20">
        <f t="shared" si="4"/>
        <v>100</v>
      </c>
      <c r="P83" s="20">
        <f t="shared" si="5"/>
        <v>100</v>
      </c>
    </row>
    <row r="84" spans="1:16" ht="34.5" x14ac:dyDescent="0.25">
      <c r="A84" s="15" t="s">
        <v>18</v>
      </c>
      <c r="B84" s="16" t="s">
        <v>19</v>
      </c>
      <c r="C84" s="17" t="s">
        <v>160</v>
      </c>
      <c r="D84" s="15" t="s">
        <v>162</v>
      </c>
      <c r="E84" s="16" t="s">
        <v>161</v>
      </c>
      <c r="F84" s="18">
        <v>723000000</v>
      </c>
      <c r="G84" s="18">
        <v>0</v>
      </c>
      <c r="H84" s="18">
        <v>723000000</v>
      </c>
      <c r="I84" s="18">
        <v>0</v>
      </c>
      <c r="J84" s="18">
        <v>723000000</v>
      </c>
      <c r="K84" s="18">
        <v>723000000</v>
      </c>
      <c r="L84" s="18">
        <v>723000000</v>
      </c>
      <c r="M84" s="19"/>
      <c r="N84" s="20">
        <f t="shared" si="3"/>
        <v>100</v>
      </c>
      <c r="O84" s="20">
        <f t="shared" si="4"/>
        <v>100</v>
      </c>
      <c r="P84" s="20">
        <f t="shared" si="5"/>
        <v>100</v>
      </c>
    </row>
    <row r="85" spans="1:16" ht="35.25" customHeight="1" x14ac:dyDescent="0.25">
      <c r="A85" s="15"/>
      <c r="B85" s="16"/>
      <c r="C85" s="17"/>
      <c r="D85" s="15"/>
      <c r="E85" s="21" t="s">
        <v>186</v>
      </c>
      <c r="F85" s="25">
        <f>SUM(F80:F84)</f>
        <v>2098664405</v>
      </c>
      <c r="G85" s="25">
        <f t="shared" ref="G85:L85" si="7">SUM(G80:G84)</f>
        <v>0</v>
      </c>
      <c r="H85" s="25">
        <f t="shared" si="7"/>
        <v>1630593396.5899999</v>
      </c>
      <c r="I85" s="25">
        <f t="shared" si="7"/>
        <v>468071008.41000003</v>
      </c>
      <c r="J85" s="25">
        <f t="shared" si="7"/>
        <v>1630194897.5899999</v>
      </c>
      <c r="K85" s="25">
        <f t="shared" si="7"/>
        <v>1630194897.5899999</v>
      </c>
      <c r="L85" s="25">
        <f t="shared" si="7"/>
        <v>1630194897.5899999</v>
      </c>
      <c r="M85" s="23"/>
      <c r="N85" s="24">
        <f t="shared" si="3"/>
        <v>77.677731308832108</v>
      </c>
      <c r="O85" s="24">
        <f t="shared" si="4"/>
        <v>77.677731308832108</v>
      </c>
      <c r="P85" s="24">
        <f t="shared" si="5"/>
        <v>77.677731308832108</v>
      </c>
    </row>
    <row r="86" spans="1:16" ht="79.5" x14ac:dyDescent="0.25">
      <c r="A86" s="15" t="s">
        <v>18</v>
      </c>
      <c r="B86" s="16" t="s">
        <v>19</v>
      </c>
      <c r="C86" s="17" t="s">
        <v>163</v>
      </c>
      <c r="D86" s="15" t="s">
        <v>162</v>
      </c>
      <c r="E86" s="16" t="s">
        <v>164</v>
      </c>
      <c r="F86" s="18">
        <v>700000000</v>
      </c>
      <c r="G86" s="18">
        <v>0</v>
      </c>
      <c r="H86" s="18">
        <v>648445536.03999996</v>
      </c>
      <c r="I86" s="18">
        <v>51554463.960000001</v>
      </c>
      <c r="J86" s="18">
        <v>648445536.03999996</v>
      </c>
      <c r="K86" s="18">
        <v>277741550</v>
      </c>
      <c r="L86" s="18">
        <v>277741550</v>
      </c>
      <c r="M86" s="19"/>
      <c r="N86" s="20">
        <f t="shared" si="3"/>
        <v>92.635076577142854</v>
      </c>
      <c r="O86" s="20">
        <f t="shared" si="4"/>
        <v>39.677364285714283</v>
      </c>
      <c r="P86" s="20">
        <f t="shared" si="5"/>
        <v>39.677364285714283</v>
      </c>
    </row>
    <row r="87" spans="1:16" ht="57" x14ac:dyDescent="0.25">
      <c r="A87" s="15" t="s">
        <v>18</v>
      </c>
      <c r="B87" s="16" t="s">
        <v>19</v>
      </c>
      <c r="C87" s="17" t="s">
        <v>165</v>
      </c>
      <c r="D87" s="15" t="s">
        <v>162</v>
      </c>
      <c r="E87" s="16" t="s">
        <v>166</v>
      </c>
      <c r="F87" s="18">
        <v>1769540000</v>
      </c>
      <c r="G87" s="18">
        <v>0</v>
      </c>
      <c r="H87" s="18">
        <v>1513347492.4300001</v>
      </c>
      <c r="I87" s="18">
        <v>256192507.56999999</v>
      </c>
      <c r="J87" s="18">
        <v>1498347492.4300001</v>
      </c>
      <c r="K87" s="18">
        <v>1498347492.4300001</v>
      </c>
      <c r="L87" s="18">
        <v>1498347492.4300001</v>
      </c>
      <c r="M87" s="19"/>
      <c r="N87" s="20">
        <f t="shared" si="3"/>
        <v>84.674406480215197</v>
      </c>
      <c r="O87" s="20">
        <f t="shared" si="4"/>
        <v>84.674406480215197</v>
      </c>
      <c r="P87" s="20">
        <f t="shared" si="5"/>
        <v>84.674406480215197</v>
      </c>
    </row>
    <row r="88" spans="1:16" ht="57" x14ac:dyDescent="0.25">
      <c r="A88" s="15" t="s">
        <v>18</v>
      </c>
      <c r="B88" s="16" t="s">
        <v>19</v>
      </c>
      <c r="C88" s="17" t="s">
        <v>167</v>
      </c>
      <c r="D88" s="15" t="s">
        <v>162</v>
      </c>
      <c r="E88" s="16" t="s">
        <v>168</v>
      </c>
      <c r="F88" s="18">
        <v>9000000000</v>
      </c>
      <c r="G88" s="18">
        <v>0</v>
      </c>
      <c r="H88" s="18">
        <v>3955192875.4000001</v>
      </c>
      <c r="I88" s="18">
        <v>5044807124.6000004</v>
      </c>
      <c r="J88" s="18">
        <v>3907769875.4000001</v>
      </c>
      <c r="K88" s="18">
        <v>3907769875.4000001</v>
      </c>
      <c r="L88" s="18">
        <v>3907769875.4000001</v>
      </c>
      <c r="M88" s="19"/>
      <c r="N88" s="20">
        <f t="shared" si="3"/>
        <v>43.419665282222219</v>
      </c>
      <c r="O88" s="20">
        <f t="shared" si="4"/>
        <v>43.419665282222219</v>
      </c>
      <c r="P88" s="20">
        <f t="shared" si="5"/>
        <v>43.419665282222219</v>
      </c>
    </row>
    <row r="89" spans="1:16" ht="68.25" x14ac:dyDescent="0.25">
      <c r="A89" s="15" t="s">
        <v>18</v>
      </c>
      <c r="B89" s="16" t="s">
        <v>19</v>
      </c>
      <c r="C89" s="17" t="s">
        <v>169</v>
      </c>
      <c r="D89" s="15" t="s">
        <v>162</v>
      </c>
      <c r="E89" s="16" t="s">
        <v>170</v>
      </c>
      <c r="F89" s="18">
        <v>2150000000</v>
      </c>
      <c r="G89" s="18">
        <v>0</v>
      </c>
      <c r="H89" s="18">
        <v>448237800</v>
      </c>
      <c r="I89" s="18">
        <v>1701762200</v>
      </c>
      <c r="J89" s="18">
        <v>445008600</v>
      </c>
      <c r="K89" s="18">
        <v>445008600</v>
      </c>
      <c r="L89" s="18">
        <v>445008600</v>
      </c>
      <c r="M89" s="19"/>
      <c r="N89" s="20">
        <f t="shared" si="3"/>
        <v>20.698074418604651</v>
      </c>
      <c r="O89" s="20">
        <f t="shared" si="4"/>
        <v>20.698074418604651</v>
      </c>
      <c r="P89" s="20">
        <f t="shared" si="5"/>
        <v>20.698074418604651</v>
      </c>
    </row>
    <row r="90" spans="1:16" ht="124.5" x14ac:dyDescent="0.25">
      <c r="A90" s="15" t="s">
        <v>18</v>
      </c>
      <c r="B90" s="16" t="s">
        <v>19</v>
      </c>
      <c r="C90" s="17" t="s">
        <v>171</v>
      </c>
      <c r="D90" s="15" t="s">
        <v>162</v>
      </c>
      <c r="E90" s="16" t="s">
        <v>172</v>
      </c>
      <c r="F90" s="18">
        <v>3675167443</v>
      </c>
      <c r="G90" s="18">
        <v>0</v>
      </c>
      <c r="H90" s="18">
        <v>3177356789</v>
      </c>
      <c r="I90" s="18">
        <v>497810654</v>
      </c>
      <c r="J90" s="18">
        <v>2868756789</v>
      </c>
      <c r="K90" s="18">
        <v>2068756789</v>
      </c>
      <c r="L90" s="18">
        <v>2068756789</v>
      </c>
      <c r="M90" s="19"/>
      <c r="N90" s="20">
        <f t="shared" si="3"/>
        <v>78.057852696318633</v>
      </c>
      <c r="O90" s="20">
        <f t="shared" si="4"/>
        <v>56.290137009683995</v>
      </c>
      <c r="P90" s="20">
        <f t="shared" si="5"/>
        <v>56.290137009683995</v>
      </c>
    </row>
    <row r="91" spans="1:16" ht="57" x14ac:dyDescent="0.25">
      <c r="A91" s="15" t="s">
        <v>18</v>
      </c>
      <c r="B91" s="16" t="s">
        <v>19</v>
      </c>
      <c r="C91" s="17" t="s">
        <v>173</v>
      </c>
      <c r="D91" s="15" t="s">
        <v>162</v>
      </c>
      <c r="E91" s="16" t="s">
        <v>174</v>
      </c>
      <c r="F91" s="18">
        <v>300000000</v>
      </c>
      <c r="G91" s="18">
        <v>0</v>
      </c>
      <c r="H91" s="18">
        <v>296974742</v>
      </c>
      <c r="I91" s="18">
        <v>3025258</v>
      </c>
      <c r="J91" s="18">
        <v>296974742</v>
      </c>
      <c r="K91" s="18">
        <v>296974742</v>
      </c>
      <c r="L91" s="18">
        <v>296974742</v>
      </c>
      <c r="M91" s="19"/>
      <c r="N91" s="20">
        <f t="shared" si="3"/>
        <v>98.991580666666664</v>
      </c>
      <c r="O91" s="20">
        <f t="shared" si="4"/>
        <v>98.991580666666664</v>
      </c>
      <c r="P91" s="20">
        <f t="shared" si="5"/>
        <v>98.991580666666664</v>
      </c>
    </row>
    <row r="92" spans="1:16" ht="34.5" x14ac:dyDescent="0.25">
      <c r="A92" s="15" t="s">
        <v>18</v>
      </c>
      <c r="B92" s="16" t="s">
        <v>19</v>
      </c>
      <c r="C92" s="17" t="s">
        <v>175</v>
      </c>
      <c r="D92" s="15" t="s">
        <v>162</v>
      </c>
      <c r="E92" s="16" t="s">
        <v>176</v>
      </c>
      <c r="F92" s="18">
        <v>4000000000</v>
      </c>
      <c r="G92" s="18">
        <v>0</v>
      </c>
      <c r="H92" s="18">
        <v>2163593942</v>
      </c>
      <c r="I92" s="18">
        <v>1836406058</v>
      </c>
      <c r="J92" s="18">
        <v>2163593942</v>
      </c>
      <c r="K92" s="18">
        <v>449486800</v>
      </c>
      <c r="L92" s="18">
        <v>449486800</v>
      </c>
      <c r="M92" s="19"/>
      <c r="N92" s="20">
        <f t="shared" si="3"/>
        <v>54.089848549999999</v>
      </c>
      <c r="O92" s="20">
        <f t="shared" si="4"/>
        <v>11.237170000000001</v>
      </c>
      <c r="P92" s="20">
        <f t="shared" si="5"/>
        <v>11.237170000000001</v>
      </c>
    </row>
    <row r="93" spans="1:16" ht="79.5" x14ac:dyDescent="0.25">
      <c r="A93" s="15" t="s">
        <v>18</v>
      </c>
      <c r="B93" s="16" t="s">
        <v>19</v>
      </c>
      <c r="C93" s="17" t="s">
        <v>177</v>
      </c>
      <c r="D93" s="15" t="s">
        <v>162</v>
      </c>
      <c r="E93" s="16" t="s">
        <v>178</v>
      </c>
      <c r="F93" s="18">
        <v>4000000000</v>
      </c>
      <c r="G93" s="18">
        <v>0</v>
      </c>
      <c r="H93" s="18">
        <v>3177543046.9200001</v>
      </c>
      <c r="I93" s="18">
        <v>822456953.08000004</v>
      </c>
      <c r="J93" s="18">
        <v>3177543046.9200001</v>
      </c>
      <c r="K93" s="18">
        <v>3177543046.9200001</v>
      </c>
      <c r="L93" s="18">
        <v>3177543046.9200001</v>
      </c>
      <c r="M93" s="19"/>
      <c r="N93" s="20">
        <f t="shared" si="3"/>
        <v>79.438576173000001</v>
      </c>
      <c r="O93" s="20">
        <f t="shared" si="4"/>
        <v>79.438576173000001</v>
      </c>
      <c r="P93" s="20">
        <f t="shared" si="5"/>
        <v>79.438576173000001</v>
      </c>
    </row>
    <row r="94" spans="1:16" ht="57" x14ac:dyDescent="0.25">
      <c r="A94" s="15" t="s">
        <v>18</v>
      </c>
      <c r="B94" s="16" t="s">
        <v>19</v>
      </c>
      <c r="C94" s="17" t="s">
        <v>179</v>
      </c>
      <c r="D94" s="15" t="s">
        <v>162</v>
      </c>
      <c r="E94" s="16" t="s">
        <v>180</v>
      </c>
      <c r="F94" s="18">
        <v>400000000</v>
      </c>
      <c r="G94" s="18">
        <v>0</v>
      </c>
      <c r="H94" s="18">
        <v>397295466.60000002</v>
      </c>
      <c r="I94" s="18">
        <v>2704533.4</v>
      </c>
      <c r="J94" s="18">
        <v>394295466.60000002</v>
      </c>
      <c r="K94" s="18">
        <v>394295466.60000002</v>
      </c>
      <c r="L94" s="18">
        <v>394295466.60000002</v>
      </c>
      <c r="M94" s="19"/>
      <c r="N94" s="20">
        <f t="shared" si="3"/>
        <v>98.573866649999999</v>
      </c>
      <c r="O94" s="20">
        <f t="shared" si="4"/>
        <v>98.573866649999999</v>
      </c>
      <c r="P94" s="20">
        <f t="shared" si="5"/>
        <v>98.573866649999999</v>
      </c>
    </row>
    <row r="95" spans="1:16" x14ac:dyDescent="0.25">
      <c r="A95" s="15"/>
      <c r="B95" s="16"/>
      <c r="C95" s="17"/>
      <c r="D95" s="15"/>
      <c r="E95" s="14" t="s">
        <v>187</v>
      </c>
      <c r="F95" s="22">
        <f>SUM(F86:F94)</f>
        <v>25994707443</v>
      </c>
      <c r="G95" s="22">
        <f t="shared" ref="G95:M95" si="8">SUM(G86:G94)</f>
        <v>0</v>
      </c>
      <c r="H95" s="22">
        <f t="shared" si="8"/>
        <v>15777987690.390001</v>
      </c>
      <c r="I95" s="22">
        <f t="shared" si="8"/>
        <v>10216719752.610001</v>
      </c>
      <c r="J95" s="22">
        <f t="shared" si="8"/>
        <v>15400735490.389999</v>
      </c>
      <c r="K95" s="22">
        <f t="shared" si="8"/>
        <v>12515924362.35</v>
      </c>
      <c r="L95" s="22">
        <f t="shared" si="8"/>
        <v>12515924362.35</v>
      </c>
      <c r="M95" s="26">
        <f t="shared" si="8"/>
        <v>0</v>
      </c>
      <c r="N95" s="24">
        <f t="shared" si="3"/>
        <v>59.245658079284119</v>
      </c>
      <c r="O95" s="24">
        <f t="shared" si="4"/>
        <v>48.147971619970505</v>
      </c>
      <c r="P95" s="24">
        <f t="shared" si="5"/>
        <v>48.147971619970505</v>
      </c>
    </row>
    <row r="96" spans="1:16" x14ac:dyDescent="0.25">
      <c r="A96" s="15" t="s">
        <v>1</v>
      </c>
      <c r="B96" s="16" t="s">
        <v>1</v>
      </c>
      <c r="C96" s="17" t="s">
        <v>1</v>
      </c>
      <c r="D96" s="15" t="s">
        <v>1</v>
      </c>
      <c r="E96" s="21" t="s">
        <v>188</v>
      </c>
      <c r="F96" s="22">
        <v>496269707443</v>
      </c>
      <c r="G96" s="22">
        <v>0</v>
      </c>
      <c r="H96" s="22">
        <v>478199593550.21002</v>
      </c>
      <c r="I96" s="22">
        <v>18070113892.790001</v>
      </c>
      <c r="J96" s="22">
        <v>477006350261.57001</v>
      </c>
      <c r="K96" s="22">
        <v>473501183580.90002</v>
      </c>
      <c r="L96" s="22">
        <v>470364103136.72998</v>
      </c>
      <c r="M96" s="27"/>
      <c r="N96" s="24">
        <f t="shared" si="3"/>
        <v>96.118369327702212</v>
      </c>
      <c r="O96" s="24">
        <f t="shared" si="4"/>
        <v>95.41206655965091</v>
      </c>
      <c r="P96" s="24">
        <f t="shared" si="5"/>
        <v>94.779934394999231</v>
      </c>
    </row>
    <row r="97" spans="1:12" x14ac:dyDescent="0.25">
      <c r="A97" s="5" t="s">
        <v>1</v>
      </c>
      <c r="B97" s="6" t="s">
        <v>1</v>
      </c>
      <c r="C97" s="7" t="s">
        <v>1</v>
      </c>
      <c r="D97" s="5" t="s">
        <v>1</v>
      </c>
      <c r="E97" s="8" t="s">
        <v>1</v>
      </c>
      <c r="F97" s="9" t="s">
        <v>1</v>
      </c>
      <c r="G97" s="9" t="s">
        <v>1</v>
      </c>
      <c r="H97" s="9" t="s">
        <v>1</v>
      </c>
      <c r="I97" s="9" t="s">
        <v>1</v>
      </c>
      <c r="J97" s="9" t="s">
        <v>1</v>
      </c>
      <c r="K97" s="9" t="s">
        <v>1</v>
      </c>
      <c r="L97" s="9" t="s">
        <v>1</v>
      </c>
    </row>
    <row r="98" spans="1:12" ht="0" hidden="1" customHeight="1" x14ac:dyDescent="0.25"/>
    <row r="99" spans="1:12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2022-02-11T20:06:45Z</dcterms:created>
  <dcterms:modified xsi:type="dcterms:W3CDTF">2022-02-11T20:08:14Z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